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n\Downloads\"/>
    </mc:Choice>
  </mc:AlternateContent>
  <xr:revisionPtr revIDLastSave="0" documentId="8_{0E969808-87B5-45BD-A55F-C2734709D0CD}" xr6:coauthVersionLast="47" xr6:coauthVersionMax="47" xr10:uidLastSave="{00000000-0000-0000-0000-000000000000}"/>
  <bookViews>
    <workbookView xWindow="-108" yWindow="-108" windowWidth="23256" windowHeight="12576" tabRatio="924" firstSheet="1" activeTab="1" xr2:uid="{00000000-000D-0000-FFFF-FFFF00000000}"/>
  </bookViews>
  <sheets>
    <sheet name="Instructions - READ THIS FIRST" sheetId="17" r:id="rId1"/>
    <sheet name="Total Project Budget" sheetId="1" r:id="rId2"/>
    <sheet name="1.Construction Budget" sheetId="4" r:id="rId3"/>
    <sheet name="2.Equipment Budget Detail" sheetId="6" r:id="rId4"/>
    <sheet name="Equipment Budget Summary" sheetId="5" r:id="rId5"/>
    <sheet name="3.Furnishings Budget Detail " sheetId="10" r:id="rId6"/>
    <sheet name="Furnishings Budget Summary" sheetId="9" r:id="rId7"/>
    <sheet name="4.Communication Budget" sheetId="12" r:id="rId8"/>
    <sheet name="5.DesignTesting&amp; Related Detail" sheetId="14" r:id="rId9"/>
    <sheet name="Design Testing&amp; Related Summary" sheetId="13" r:id="rId10"/>
    <sheet name="6.Development Costs" sheetId="15" r:id="rId11"/>
    <sheet name="7.Other Owners Costs Budget" sheetId="16" r:id="rId12"/>
  </sheets>
  <definedNames>
    <definedName name="_xlnm.Print_Area" localSheetId="1">'Total Project Budget'!$A$3:$F$29</definedName>
    <definedName name="_xlnm.Print_Titles" localSheetId="2">'1.Construction Budget'!$1:$5</definedName>
    <definedName name="_xlnm.Print_Titles" localSheetId="3">'2.Equipment Budget Detail'!$1:$5</definedName>
    <definedName name="_xlnm.Print_Titles" localSheetId="5">'3.Furnishings Budget Detail '!$1:$5</definedName>
    <definedName name="_xlnm.Print_Titles" localSheetId="7">'4.Communication Budget'!$1:$5</definedName>
    <definedName name="_xlnm.Print_Titles" localSheetId="8">'5.DesignTesting&amp; Related Detail'!$1:$5</definedName>
    <definedName name="_xlnm.Print_Titles" localSheetId="10">'6.Development Costs'!$1:$5</definedName>
    <definedName name="_xlnm.Print_Titles" localSheetId="11">'7.Other Owners Costs Budget'!$1:$5</definedName>
    <definedName name="_xlnm.Print_Titles" localSheetId="9">'Design Testing&amp; Related Summary'!$1:$5</definedName>
    <definedName name="_xlnm.Print_Titles" localSheetId="4">'Equipment Budget Summary'!$1:$5</definedName>
    <definedName name="_xlnm.Print_Titles" localSheetId="6">'Furnishings Budget Summary'!$1:$5</definedName>
    <definedName name="_xlnm.Print_Titles" localSheetId="1">'Total Project Budget'!$1:$5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6" l="1"/>
  <c r="G24" i="16"/>
  <c r="G23" i="16"/>
  <c r="G6" i="15"/>
  <c r="G14" i="15"/>
  <c r="G13" i="15"/>
  <c r="G14" i="13"/>
  <c r="G13" i="13"/>
  <c r="G12" i="13"/>
  <c r="G11" i="13"/>
  <c r="A14" i="13"/>
  <c r="A13" i="13"/>
  <c r="F81" i="14"/>
  <c r="F80" i="14"/>
  <c r="F79" i="14"/>
  <c r="F78" i="14"/>
  <c r="F77" i="14"/>
  <c r="F76" i="14"/>
  <c r="F75" i="14"/>
  <c r="F74" i="14"/>
  <c r="F73" i="14"/>
  <c r="F72" i="14"/>
  <c r="G71" i="14" s="1"/>
  <c r="F69" i="14"/>
  <c r="F68" i="14"/>
  <c r="F67" i="14"/>
  <c r="F66" i="14"/>
  <c r="F65" i="14"/>
  <c r="G59" i="14" s="1"/>
  <c r="F64" i="14"/>
  <c r="F63" i="14"/>
  <c r="F62" i="14"/>
  <c r="F61" i="14"/>
  <c r="F60" i="14"/>
  <c r="A12" i="13"/>
  <c r="A11" i="13"/>
  <c r="C56" i="4"/>
  <c r="G6" i="12"/>
  <c r="G27" i="12"/>
  <c r="G26" i="12"/>
  <c r="G20" i="9"/>
  <c r="A20" i="9"/>
  <c r="G19" i="9"/>
  <c r="A19" i="9"/>
  <c r="G18" i="9"/>
  <c r="A18" i="9"/>
  <c r="F135" i="10"/>
  <c r="F134" i="10"/>
  <c r="F133" i="10"/>
  <c r="F132" i="10"/>
  <c r="F131" i="10"/>
  <c r="F130" i="10"/>
  <c r="F129" i="10"/>
  <c r="F128" i="10"/>
  <c r="G125" i="10" s="1"/>
  <c r="F127" i="10"/>
  <c r="F126" i="10"/>
  <c r="F123" i="10"/>
  <c r="F122" i="10"/>
  <c r="F121" i="10"/>
  <c r="F120" i="10"/>
  <c r="F119" i="10"/>
  <c r="F118" i="10"/>
  <c r="F117" i="10"/>
  <c r="F116" i="10"/>
  <c r="F115" i="10"/>
  <c r="F114" i="10"/>
  <c r="G113" i="10"/>
  <c r="G161" i="6"/>
  <c r="G23" i="5" s="1"/>
  <c r="F111" i="10"/>
  <c r="G111" i="10" s="1"/>
  <c r="C38" i="16"/>
  <c r="C30" i="15"/>
  <c r="C21" i="13"/>
  <c r="C41" i="12"/>
  <c r="C35" i="9"/>
  <c r="C37" i="5"/>
  <c r="A10" i="13"/>
  <c r="A9" i="13"/>
  <c r="A8" i="13"/>
  <c r="A7" i="13"/>
  <c r="A6" i="13"/>
  <c r="A17" i="9"/>
  <c r="A16" i="9"/>
  <c r="A15" i="9"/>
  <c r="A14" i="9"/>
  <c r="A13" i="9"/>
  <c r="A12" i="9"/>
  <c r="A11" i="9"/>
  <c r="A10" i="9"/>
  <c r="A9" i="9"/>
  <c r="A8" i="9"/>
  <c r="A7" i="9"/>
  <c r="A6" i="9"/>
  <c r="G24" i="5"/>
  <c r="G22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F35" i="6"/>
  <c r="F34" i="6"/>
  <c r="F33" i="6"/>
  <c r="F32" i="6"/>
  <c r="F31" i="6"/>
  <c r="F30" i="6"/>
  <c r="F183" i="6"/>
  <c r="F182" i="6"/>
  <c r="F181" i="6"/>
  <c r="F180" i="6"/>
  <c r="F179" i="6"/>
  <c r="F178" i="6"/>
  <c r="F177" i="6"/>
  <c r="F176" i="6"/>
  <c r="F175" i="6"/>
  <c r="F174" i="6"/>
  <c r="G173" i="6" s="1"/>
  <c r="F171" i="6"/>
  <c r="F170" i="6"/>
  <c r="F169" i="6"/>
  <c r="F168" i="6"/>
  <c r="F167" i="6"/>
  <c r="F166" i="6"/>
  <c r="F165" i="6"/>
  <c r="F164" i="6"/>
  <c r="F163" i="6"/>
  <c r="F162" i="6"/>
  <c r="F159" i="6"/>
  <c r="F158" i="6"/>
  <c r="F157" i="6"/>
  <c r="F156" i="6"/>
  <c r="F155" i="6"/>
  <c r="F154" i="6"/>
  <c r="F153" i="6"/>
  <c r="F152" i="6"/>
  <c r="F151" i="6"/>
  <c r="F150" i="6"/>
  <c r="F142" i="6"/>
  <c r="F141" i="6"/>
  <c r="F140" i="6"/>
  <c r="F139" i="6"/>
  <c r="F147" i="6"/>
  <c r="F146" i="6"/>
  <c r="F145" i="6"/>
  <c r="F144" i="6"/>
  <c r="F30" i="14"/>
  <c r="F27" i="5"/>
  <c r="F7" i="14"/>
  <c r="F73" i="6"/>
  <c r="F102" i="6"/>
  <c r="G21" i="12"/>
  <c r="G20" i="12"/>
  <c r="G29" i="6" l="1"/>
  <c r="G149" i="6"/>
  <c r="G16" i="16"/>
  <c r="G15" i="16"/>
  <c r="G15" i="4"/>
  <c r="G14" i="4"/>
  <c r="G13" i="4"/>
  <c r="G12" i="4"/>
  <c r="G8" i="4"/>
  <c r="G24" i="9"/>
  <c r="F103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2" i="6"/>
  <c r="F135" i="6"/>
  <c r="F134" i="6"/>
  <c r="F133" i="6"/>
  <c r="F131" i="6"/>
  <c r="F130" i="6"/>
  <c r="F129" i="6"/>
  <c r="F127" i="6"/>
  <c r="F126" i="6"/>
  <c r="F125" i="6"/>
  <c r="F122" i="6"/>
  <c r="F121" i="6"/>
  <c r="F120" i="6"/>
  <c r="F117" i="6"/>
  <c r="F116" i="6"/>
  <c r="F115" i="6"/>
  <c r="F113" i="6"/>
  <c r="F112" i="6"/>
  <c r="F111" i="6"/>
  <c r="F108" i="6"/>
  <c r="F107" i="6"/>
  <c r="F106" i="6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1" i="4"/>
  <c r="G10" i="4"/>
  <c r="G9" i="4"/>
  <c r="G7" i="4"/>
  <c r="G6" i="4"/>
  <c r="F57" i="14"/>
  <c r="F56" i="14"/>
  <c r="F55" i="14"/>
  <c r="F54" i="14"/>
  <c r="F51" i="14"/>
  <c r="F50" i="14"/>
  <c r="F49" i="14"/>
  <c r="F48" i="14"/>
  <c r="F47" i="14"/>
  <c r="F46" i="14"/>
  <c r="F45" i="14"/>
  <c r="F44" i="14"/>
  <c r="F41" i="14"/>
  <c r="F40" i="14"/>
  <c r="F39" i="14"/>
  <c r="F38" i="14"/>
  <c r="F35" i="14"/>
  <c r="F34" i="14"/>
  <c r="F33" i="14"/>
  <c r="F32" i="14"/>
  <c r="F29" i="14"/>
  <c r="F28" i="14"/>
  <c r="F27" i="14"/>
  <c r="F26" i="14"/>
  <c r="F25" i="14"/>
  <c r="F24" i="14"/>
  <c r="F23" i="14"/>
  <c r="F22" i="14"/>
  <c r="F19" i="14"/>
  <c r="F18" i="14"/>
  <c r="F17" i="14"/>
  <c r="F16" i="14"/>
  <c r="F15" i="14"/>
  <c r="F14" i="14"/>
  <c r="F13" i="14"/>
  <c r="F10" i="14"/>
  <c r="F9" i="14"/>
  <c r="F8" i="14"/>
  <c r="G40" i="12"/>
  <c r="G28" i="12"/>
  <c r="G25" i="12"/>
  <c r="G24" i="12"/>
  <c r="G23" i="12"/>
  <c r="G22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29" i="15"/>
  <c r="G16" i="15"/>
  <c r="G15" i="15"/>
  <c r="G12" i="15"/>
  <c r="G11" i="15"/>
  <c r="G10" i="15"/>
  <c r="G9" i="15"/>
  <c r="G8" i="15"/>
  <c r="G7" i="15"/>
  <c r="G37" i="16"/>
  <c r="G26" i="16"/>
  <c r="G25" i="16"/>
  <c r="G22" i="16"/>
  <c r="G21" i="16"/>
  <c r="G20" i="16"/>
  <c r="G19" i="16"/>
  <c r="G18" i="16"/>
  <c r="G17" i="16"/>
  <c r="G14" i="16"/>
  <c r="G13" i="16"/>
  <c r="G12" i="16"/>
  <c r="G11" i="16"/>
  <c r="G10" i="16"/>
  <c r="G9" i="16"/>
  <c r="G8" i="16"/>
  <c r="G7" i="16"/>
  <c r="G34" i="9"/>
  <c r="F109" i="10"/>
  <c r="F108" i="10"/>
  <c r="F107" i="10"/>
  <c r="F106" i="10"/>
  <c r="F103" i="10"/>
  <c r="F102" i="10"/>
  <c r="F101" i="10"/>
  <c r="F100" i="10"/>
  <c r="F99" i="10"/>
  <c r="F96" i="10"/>
  <c r="F95" i="10"/>
  <c r="F94" i="10"/>
  <c r="F93" i="10"/>
  <c r="F92" i="10"/>
  <c r="F91" i="10"/>
  <c r="F90" i="10"/>
  <c r="F89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0" i="10"/>
  <c r="F59" i="10"/>
  <c r="F58" i="10"/>
  <c r="F57" i="10"/>
  <c r="F56" i="10"/>
  <c r="F55" i="10"/>
  <c r="F54" i="10"/>
  <c r="F51" i="10"/>
  <c r="F50" i="10"/>
  <c r="F49" i="10"/>
  <c r="F46" i="10"/>
  <c r="F45" i="10"/>
  <c r="F44" i="10"/>
  <c r="F43" i="10"/>
  <c r="F42" i="10"/>
  <c r="F41" i="10"/>
  <c r="F38" i="10"/>
  <c r="F37" i="10"/>
  <c r="F36" i="10"/>
  <c r="F33" i="10"/>
  <c r="F32" i="10"/>
  <c r="F31" i="10"/>
  <c r="F30" i="10"/>
  <c r="F29" i="10"/>
  <c r="F26" i="10"/>
  <c r="F25" i="10"/>
  <c r="F24" i="10"/>
  <c r="F23" i="10"/>
  <c r="F22" i="10"/>
  <c r="F21" i="10"/>
  <c r="F18" i="10"/>
  <c r="F17" i="10"/>
  <c r="F16" i="10"/>
  <c r="F15" i="10"/>
  <c r="F12" i="10"/>
  <c r="F11" i="10"/>
  <c r="F10" i="10"/>
  <c r="F9" i="10"/>
  <c r="F8" i="10"/>
  <c r="F7" i="10"/>
  <c r="F36" i="5"/>
  <c r="G36" i="5"/>
  <c r="F71" i="6"/>
  <c r="F68" i="6"/>
  <c r="F67" i="6"/>
  <c r="F66" i="6"/>
  <c r="F65" i="6"/>
  <c r="F64" i="6"/>
  <c r="F63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39" i="6"/>
  <c r="F38" i="6"/>
  <c r="F143" i="6"/>
  <c r="F138" i="6"/>
  <c r="F27" i="6"/>
  <c r="F26" i="6"/>
  <c r="F25" i="6"/>
  <c r="F24" i="6"/>
  <c r="F23" i="6"/>
  <c r="F20" i="6"/>
  <c r="F19" i="6"/>
  <c r="F18" i="6"/>
  <c r="F17" i="6"/>
  <c r="F16" i="6"/>
  <c r="F15" i="6"/>
  <c r="F14" i="6"/>
  <c r="F13" i="6"/>
  <c r="F10" i="6"/>
  <c r="F9" i="6"/>
  <c r="F8" i="6"/>
  <c r="F7" i="6"/>
  <c r="B4" i="16"/>
  <c r="B4" i="15"/>
  <c r="B4" i="14"/>
  <c r="B4" i="13"/>
  <c r="E29" i="12"/>
  <c r="B4" i="12"/>
  <c r="B4" i="10"/>
  <c r="E21" i="9"/>
  <c r="B4" i="9"/>
  <c r="B4" i="6"/>
  <c r="E25" i="5"/>
  <c r="B4" i="5"/>
  <c r="E47" i="4"/>
  <c r="B4" i="4"/>
  <c r="B4" i="1"/>
  <c r="G37" i="6" l="1"/>
  <c r="G137" i="6"/>
  <c r="G21" i="5" s="1"/>
  <c r="G88" i="10"/>
  <c r="G98" i="10"/>
  <c r="G12" i="6"/>
  <c r="G14" i="10"/>
  <c r="G7" i="9" s="1"/>
  <c r="G70" i="6"/>
  <c r="G20" i="10"/>
  <c r="G8" i="9" s="1"/>
  <c r="G29" i="12"/>
  <c r="F6" i="12" s="1"/>
  <c r="G62" i="6"/>
  <c r="G35" i="10"/>
  <c r="G10" i="9" s="1"/>
  <c r="G53" i="10"/>
  <c r="G13" i="9" s="1"/>
  <c r="G21" i="14"/>
  <c r="G8" i="13" s="1"/>
  <c r="G31" i="14"/>
  <c r="G9" i="13" s="1"/>
  <c r="G37" i="14"/>
  <c r="G10" i="13" s="1"/>
  <c r="G43" i="14"/>
  <c r="G53" i="14"/>
  <c r="G22" i="6"/>
  <c r="G110" i="6"/>
  <c r="G114" i="6"/>
  <c r="G28" i="10"/>
  <c r="G9" i="9" s="1"/>
  <c r="G40" i="10"/>
  <c r="G11" i="9" s="1"/>
  <c r="G48" i="10"/>
  <c r="G12" i="9" s="1"/>
  <c r="G16" i="9"/>
  <c r="G105" i="10"/>
  <c r="G17" i="9" s="1"/>
  <c r="G15" i="9"/>
  <c r="G119" i="6"/>
  <c r="G128" i="6"/>
  <c r="G41" i="6"/>
  <c r="G62" i="10"/>
  <c r="G14" i="9" s="1"/>
  <c r="G6" i="10"/>
  <c r="G6" i="9" s="1"/>
  <c r="G27" i="16"/>
  <c r="F6" i="16" s="1"/>
  <c r="G105" i="6"/>
  <c r="G124" i="6"/>
  <c r="G132" i="6"/>
  <c r="G6" i="6"/>
  <c r="G6" i="5" s="1"/>
  <c r="G47" i="4"/>
  <c r="G17" i="15"/>
  <c r="F6" i="15" s="1"/>
  <c r="G6" i="14"/>
  <c r="G6" i="13" s="1"/>
  <c r="G12" i="14"/>
  <c r="G7" i="13" s="1"/>
  <c r="F29" i="16" l="1"/>
  <c r="G29" i="16" s="1"/>
  <c r="F30" i="16" s="1"/>
  <c r="F23" i="16"/>
  <c r="F24" i="16"/>
  <c r="F18" i="16"/>
  <c r="F8" i="16"/>
  <c r="F15" i="16"/>
  <c r="F12" i="16"/>
  <c r="F13" i="16"/>
  <c r="F26" i="16"/>
  <c r="F16" i="16"/>
  <c r="F21" i="16"/>
  <c r="F17" i="16"/>
  <c r="F11" i="16"/>
  <c r="F19" i="16"/>
  <c r="F7" i="16"/>
  <c r="F20" i="16"/>
  <c r="F9" i="16"/>
  <c r="F10" i="16"/>
  <c r="F14" i="16"/>
  <c r="F22" i="16"/>
  <c r="F25" i="16"/>
  <c r="F13" i="15"/>
  <c r="F14" i="15"/>
  <c r="F31" i="12"/>
  <c r="G31" i="12" s="1"/>
  <c r="F27" i="12"/>
  <c r="F26" i="12"/>
  <c r="G21" i="9"/>
  <c r="F18" i="9" s="1"/>
  <c r="G25" i="5"/>
  <c r="F6" i="5" s="1"/>
  <c r="F15" i="12"/>
  <c r="F13" i="12"/>
  <c r="F28" i="12"/>
  <c r="F23" i="12"/>
  <c r="F18" i="12"/>
  <c r="F10" i="12"/>
  <c r="F25" i="12"/>
  <c r="F7" i="12"/>
  <c r="F8" i="12"/>
  <c r="F21" i="12"/>
  <c r="F16" i="12"/>
  <c r="F19" i="12"/>
  <c r="F11" i="12"/>
  <c r="F24" i="12"/>
  <c r="F14" i="12"/>
  <c r="F20" i="12"/>
  <c r="F17" i="12"/>
  <c r="F9" i="12"/>
  <c r="F22" i="12"/>
  <c r="F12" i="12"/>
  <c r="F15" i="4"/>
  <c r="F14" i="4"/>
  <c r="F13" i="4"/>
  <c r="F12" i="4"/>
  <c r="F44" i="4"/>
  <c r="F8" i="4"/>
  <c r="F49" i="4"/>
  <c r="G49" i="4" s="1"/>
  <c r="F42" i="4"/>
  <c r="F38" i="4"/>
  <c r="F34" i="4"/>
  <c r="F28" i="4"/>
  <c r="F20" i="4"/>
  <c r="F7" i="4"/>
  <c r="F39" i="4"/>
  <c r="F25" i="4"/>
  <c r="F17" i="4"/>
  <c r="F40" i="4"/>
  <c r="F36" i="4"/>
  <c r="F32" i="4"/>
  <c r="F24" i="4"/>
  <c r="F16" i="4"/>
  <c r="F43" i="4"/>
  <c r="F35" i="4"/>
  <c r="F29" i="4"/>
  <c r="F21" i="4"/>
  <c r="F9" i="4"/>
  <c r="F30" i="4"/>
  <c r="F26" i="4"/>
  <c r="F22" i="4"/>
  <c r="F18" i="4"/>
  <c r="F10" i="4"/>
  <c r="F45" i="4"/>
  <c r="F41" i="4"/>
  <c r="F37" i="4"/>
  <c r="F33" i="4"/>
  <c r="F31" i="4"/>
  <c r="F27" i="4"/>
  <c r="F23" i="4"/>
  <c r="F19" i="4"/>
  <c r="F11" i="4"/>
  <c r="F6" i="4"/>
  <c r="F19" i="15"/>
  <c r="F15" i="15"/>
  <c r="F11" i="15"/>
  <c r="F9" i="15"/>
  <c r="F16" i="15"/>
  <c r="F12" i="15"/>
  <c r="F10" i="15"/>
  <c r="F8" i="15"/>
  <c r="F7" i="15"/>
  <c r="G15" i="13"/>
  <c r="F32" i="12" l="1"/>
  <c r="G32" i="12" s="1"/>
  <c r="F17" i="9"/>
  <c r="F19" i="9"/>
  <c r="F20" i="9"/>
  <c r="F8" i="9"/>
  <c r="F23" i="9"/>
  <c r="G23" i="9" s="1"/>
  <c r="F24" i="9" s="1"/>
  <c r="F25" i="9" s="1"/>
  <c r="G25" i="9" s="1"/>
  <c r="F26" i="9" s="1"/>
  <c r="F15" i="9"/>
  <c r="F12" i="9"/>
  <c r="F14" i="9"/>
  <c r="F9" i="9"/>
  <c r="F7" i="9"/>
  <c r="F6" i="9"/>
  <c r="F16" i="9"/>
  <c r="F13" i="9"/>
  <c r="F10" i="9"/>
  <c r="F11" i="9"/>
  <c r="F29" i="12"/>
  <c r="F12" i="5"/>
  <c r="F8" i="5"/>
  <c r="F20" i="5"/>
  <c r="F16" i="5"/>
  <c r="F24" i="5"/>
  <c r="F11" i="5"/>
  <c r="F10" i="5"/>
  <c r="F14" i="5"/>
  <c r="F18" i="5"/>
  <c r="F22" i="5"/>
  <c r="G27" i="5"/>
  <c r="F28" i="5" s="1"/>
  <c r="F19" i="5"/>
  <c r="F7" i="5"/>
  <c r="F9" i="5"/>
  <c r="F13" i="5"/>
  <c r="F15" i="5"/>
  <c r="F23" i="5"/>
  <c r="F17" i="5"/>
  <c r="F21" i="5"/>
  <c r="F47" i="4"/>
  <c r="F17" i="13"/>
  <c r="G19" i="15"/>
  <c r="G30" i="16"/>
  <c r="F31" i="16" s="1"/>
  <c r="F50" i="4"/>
  <c r="G50" i="4" s="1"/>
  <c r="F51" i="4" s="1"/>
  <c r="G51" i="4" s="1"/>
  <c r="F20" i="15" l="1"/>
  <c r="G20" i="15" s="1"/>
  <c r="F21" i="15" s="1"/>
  <c r="G21" i="15" s="1"/>
  <c r="F22" i="15" s="1"/>
  <c r="G22" i="15" s="1"/>
  <c r="F23" i="15" s="1"/>
  <c r="G23" i="15" s="1"/>
  <c r="F24" i="15" s="1"/>
  <c r="F21" i="9"/>
  <c r="F25" i="5"/>
  <c r="G28" i="5"/>
  <c r="G17" i="13"/>
  <c r="F18" i="13" s="1"/>
  <c r="G18" i="13" s="1"/>
  <c r="G31" i="16"/>
  <c r="F32" i="16" s="1"/>
  <c r="G32" i="16" s="1"/>
  <c r="F33" i="16" s="1"/>
  <c r="G33" i="16" s="1"/>
  <c r="F33" i="12"/>
  <c r="G26" i="9"/>
  <c r="F27" i="9" s="1"/>
  <c r="F52" i="4"/>
  <c r="F29" i="5" l="1"/>
  <c r="G19" i="13"/>
  <c r="G21" i="13" s="1"/>
  <c r="G34" i="16"/>
  <c r="G38" i="16" s="1"/>
  <c r="E38" i="16" s="1"/>
  <c r="D19" i="1" s="1"/>
  <c r="G24" i="15"/>
  <c r="G33" i="12"/>
  <c r="G27" i="9"/>
  <c r="F28" i="9" s="1"/>
  <c r="G28" i="9" s="1"/>
  <c r="F29" i="9" s="1"/>
  <c r="G29" i="9" s="1"/>
  <c r="F30" i="9" s="1"/>
  <c r="G30" i="9" s="1"/>
  <c r="G31" i="9" s="1"/>
  <c r="G35" i="9" s="1"/>
  <c r="G52" i="4"/>
  <c r="F53" i="4" s="1"/>
  <c r="G29" i="5" l="1"/>
  <c r="F30" i="5" s="1"/>
  <c r="G30" i="5" s="1"/>
  <c r="F31" i="5" s="1"/>
  <c r="G31" i="5" s="1"/>
  <c r="F32" i="5" s="1"/>
  <c r="G32" i="5" s="1"/>
  <c r="G33" i="5" s="1"/>
  <c r="G37" i="5" s="1"/>
  <c r="F9" i="1" s="1"/>
  <c r="F15" i="1"/>
  <c r="E21" i="13"/>
  <c r="D15" i="1" s="1"/>
  <c r="F19" i="1"/>
  <c r="F25" i="15"/>
  <c r="G25" i="15" s="1"/>
  <c r="F34" i="12"/>
  <c r="E35" i="9"/>
  <c r="D11" i="1" s="1"/>
  <c r="F11" i="1"/>
  <c r="G53" i="4"/>
  <c r="G26" i="15" l="1"/>
  <c r="G30" i="15" s="1"/>
  <c r="E37" i="5"/>
  <c r="D9" i="1" s="1"/>
  <c r="G34" i="12"/>
  <c r="F35" i="12" s="1"/>
  <c r="F54" i="4"/>
  <c r="G54" i="4" s="1"/>
  <c r="G56" i="4" s="1"/>
  <c r="E30" i="15" l="1"/>
  <c r="D17" i="1" s="1"/>
  <c r="F17" i="1"/>
  <c r="E17" i="1" s="1"/>
  <c r="G35" i="12"/>
  <c r="F36" i="12" s="1"/>
  <c r="G36" i="12" s="1"/>
  <c r="G37" i="12" s="1"/>
  <c r="G41" i="12" s="1"/>
  <c r="E56" i="4"/>
  <c r="E19" i="1"/>
  <c r="E15" i="1"/>
  <c r="E11" i="1"/>
  <c r="E9" i="1"/>
  <c r="F58" i="4"/>
  <c r="F7" i="1"/>
  <c r="E7" i="1" s="1"/>
  <c r="F13" i="1" l="1"/>
  <c r="E13" i="1" s="1"/>
  <c r="E41" i="12"/>
  <c r="D13" i="1" s="1"/>
  <c r="F26" i="1" l="1"/>
  <c r="F28" i="1" s="1"/>
  <c r="F59" i="4"/>
  <c r="G61" i="4" s="1"/>
  <c r="E23" i="1" l="1"/>
  <c r="E26" i="1" s="1"/>
  <c r="D26" i="1"/>
  <c r="E61" i="4"/>
  <c r="D7" i="1" s="1"/>
  <c r="G63" i="4"/>
</calcChain>
</file>

<file path=xl/sharedStrings.xml><?xml version="1.0" encoding="utf-8"?>
<sst xmlns="http://schemas.openxmlformats.org/spreadsheetml/2006/main" count="996" uniqueCount="443">
  <si>
    <t>***Instructions for Using this Project Budget Planning Template***</t>
  </si>
  <si>
    <t>Step 1</t>
  </si>
  <si>
    <t>Read this sheet in its entirety before entering information.</t>
  </si>
  <si>
    <t>Step 2</t>
  </si>
  <si>
    <t>Familiarize yourself with the worksheets containing various budget categories and their related</t>
  </si>
  <si>
    <t>line items.</t>
  </si>
  <si>
    <t>Step 3</t>
  </si>
  <si>
    <t>Gather your project information, including:</t>
  </si>
  <si>
    <t>Square footage of the building</t>
  </si>
  <si>
    <t>Total funds available</t>
  </si>
  <si>
    <t>Costs and Quantities of items needed</t>
  </si>
  <si>
    <t>Step 4</t>
  </si>
  <si>
    <r>
      <t xml:space="preserve">The </t>
    </r>
    <r>
      <rPr>
        <b/>
        <sz val="11"/>
        <color rgb="FF0070C0"/>
        <rFont val="Calibri"/>
        <family val="2"/>
        <scheme val="minor"/>
      </rPr>
      <t xml:space="preserve">BLUE </t>
    </r>
    <r>
      <rPr>
        <sz val="11"/>
        <color theme="1"/>
        <rFont val="Calibri"/>
        <family val="2"/>
        <scheme val="minor"/>
      </rPr>
      <t>worksheet is a summary for the entire project.  Only enter data in the following cells:</t>
    </r>
  </si>
  <si>
    <r>
      <t xml:space="preserve">Cell C26 = </t>
    </r>
    <r>
      <rPr>
        <b/>
        <sz val="11"/>
        <color theme="1"/>
        <rFont val="Calibri"/>
        <family val="2"/>
        <scheme val="minor"/>
      </rPr>
      <t>Enter the total square footage of the building</t>
    </r>
    <r>
      <rPr>
        <sz val="11"/>
        <color theme="1"/>
        <rFont val="Calibri"/>
        <family val="2"/>
        <scheme val="minor"/>
      </rPr>
      <t>.  It will carry over to other sheets.</t>
    </r>
  </si>
  <si>
    <r>
      <t xml:space="preserve">Cell F28 = </t>
    </r>
    <r>
      <rPr>
        <b/>
        <sz val="11"/>
        <color theme="1"/>
        <rFont val="Calibri"/>
        <family val="2"/>
        <scheme val="minor"/>
      </rPr>
      <t>Enter the dollar amount you already have funded</t>
    </r>
    <r>
      <rPr>
        <sz val="11"/>
        <color theme="1"/>
        <rFont val="Calibri"/>
        <family val="2"/>
        <scheme val="minor"/>
      </rPr>
      <t xml:space="preserve"> to determine any shortages.</t>
    </r>
  </si>
  <si>
    <t>Step 5</t>
  </si>
  <si>
    <r>
      <t xml:space="preserve">Other than figures entered in Step 4, you will only enter data in the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worksheets:</t>
    </r>
  </si>
  <si>
    <r>
      <t xml:space="preserve">Column C = "Qty" for Quantity.  </t>
    </r>
    <r>
      <rPr>
        <b/>
        <sz val="11"/>
        <color theme="1"/>
        <rFont val="Calibri"/>
        <family val="2"/>
        <scheme val="minor"/>
      </rPr>
      <t>Enter the number needed for the line item.</t>
    </r>
  </si>
  <si>
    <r>
      <t xml:space="preserve">Column E = "U/C" for Unit Cost. </t>
    </r>
    <r>
      <rPr>
        <b/>
        <sz val="11"/>
        <color theme="1"/>
        <rFont val="Calibri"/>
        <family val="2"/>
        <scheme val="minor"/>
      </rPr>
      <t xml:space="preserve"> Enter the estimated dollar amount for only </t>
    </r>
    <r>
      <rPr>
        <b/>
        <u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of the item.</t>
    </r>
  </si>
  <si>
    <t>***It is suggested that you save the file intermittently between each of the worksheets.***</t>
  </si>
  <si>
    <t>Step 6</t>
  </si>
  <si>
    <r>
      <t xml:space="preserve">Review your results on the </t>
    </r>
    <r>
      <rPr>
        <b/>
        <sz val="11"/>
        <color rgb="FF0070C0"/>
        <rFont val="Calibri"/>
        <family val="2"/>
        <scheme val="minor"/>
      </rPr>
      <t xml:space="preserve">BLUE </t>
    </r>
    <r>
      <rPr>
        <sz val="11"/>
        <color theme="1"/>
        <rFont val="Calibri"/>
        <family val="2"/>
        <scheme val="minor"/>
      </rPr>
      <t>worksheet which shows calculations for the entire project.</t>
    </r>
  </si>
  <si>
    <t>Step 7</t>
  </si>
  <si>
    <t>Make corrections as necessary and re-save the file.</t>
  </si>
  <si>
    <t>Step 8</t>
  </si>
  <si>
    <t>Submit the file to the Project Manager for review and further discussion.</t>
  </si>
  <si>
    <t>Worksheet Color Codes:</t>
  </si>
  <si>
    <t>Read this instruction sheet FIRST!!</t>
  </si>
  <si>
    <t>Limited data entry here (only 2 cells) -  the Total Project Budget is calculated based on data you entered on</t>
  </si>
  <si>
    <t>other sheets.</t>
  </si>
  <si>
    <t>These sheets are numbered 1 thru 7.  Enter the Quantity and Unit Cost for your budget line items.</t>
  </si>
  <si>
    <t>Note: If you don't find your budget item specified in the appropriate list, most of the sheets have</t>
  </si>
  <si>
    <t>Misc 01, Misc 02, etc. for you to add new cost categories.</t>
  </si>
  <si>
    <t>No data entry here -  these are Summary sheets for a few of the larger</t>
  </si>
  <si>
    <t xml:space="preserve">categories that have their separate budget detail sheets.  </t>
  </si>
  <si>
    <t>Total Project Budget</t>
  </si>
  <si>
    <t>Prepared:</t>
  </si>
  <si>
    <t>Revised:</t>
  </si>
  <si>
    <t>Item</t>
  </si>
  <si>
    <t>$/GSF</t>
  </si>
  <si>
    <t>% Construction</t>
  </si>
  <si>
    <t>Total</t>
  </si>
  <si>
    <t>1. Construction</t>
  </si>
  <si>
    <t>2. Equipment</t>
  </si>
  <si>
    <t>3. Furnishings</t>
  </si>
  <si>
    <t>4. Communications</t>
  </si>
  <si>
    <t>5. Design, Testing &amp; Related Costs</t>
  </si>
  <si>
    <t>6. Development Costs</t>
  </si>
  <si>
    <t>7. Other Owner's Costs</t>
  </si>
  <si>
    <t>Owner's Administrative Cost</t>
  </si>
  <si>
    <t>Legal/Due Diligence Cost</t>
  </si>
  <si>
    <t>Permitting Fees</t>
  </si>
  <si>
    <t>Owner's Contingency</t>
  </si>
  <si>
    <t>Utility connections, meters, etc.</t>
  </si>
  <si>
    <t>Enter Total Square Footage Here ---&gt;</t>
  </si>
  <si>
    <t>GSF</t>
  </si>
  <si>
    <t>Enter Funds Available ---------------------------------&gt;</t>
  </si>
  <si>
    <t>Dollar Variance</t>
  </si>
  <si>
    <t>Amount Needed</t>
  </si>
  <si>
    <t>Notes:</t>
  </si>
  <si>
    <t>Construction Budget - Design Development</t>
  </si>
  <si>
    <t>Reference</t>
  </si>
  <si>
    <t>Qty</t>
  </si>
  <si>
    <t>U/M</t>
  </si>
  <si>
    <t>U/C</t>
  </si>
  <si>
    <t>% of Total</t>
  </si>
  <si>
    <t>General Conditions</t>
  </si>
  <si>
    <t>ls</t>
  </si>
  <si>
    <t>DIV 1 Reimbursables</t>
  </si>
  <si>
    <t>DIV 2 Existing Conditions</t>
  </si>
  <si>
    <t>DIV 3 Concrete</t>
  </si>
  <si>
    <t>DIV 4 Masonry</t>
  </si>
  <si>
    <t>DIV 5 Metals</t>
  </si>
  <si>
    <t>DIV 6 Woods, plastics &amp; composites</t>
  </si>
  <si>
    <t>DIV 7 Thermal &amp; Moisture Protection</t>
  </si>
  <si>
    <t>DIV 8 Openings</t>
  </si>
  <si>
    <t>DIV 9 Finishes</t>
  </si>
  <si>
    <t>DIV 10 Specialties</t>
  </si>
  <si>
    <t>DIV 11 Equipment</t>
  </si>
  <si>
    <t>DIV 12 Furnishings</t>
  </si>
  <si>
    <t>DIV 13 Special Construction</t>
  </si>
  <si>
    <t>DIV 14 Conveying Systems</t>
  </si>
  <si>
    <t>DIV 21 Fire Suppression</t>
  </si>
  <si>
    <t>DIV 22 Plumbing</t>
  </si>
  <si>
    <t>DIV 23 HVAC</t>
  </si>
  <si>
    <t>DIV 26 Electrical</t>
  </si>
  <si>
    <t>DIV 27 Communications</t>
  </si>
  <si>
    <t>DIV 28 Electronic Safety &amp; Sec</t>
  </si>
  <si>
    <t>DIV 31 Earthwork</t>
  </si>
  <si>
    <t>DIV 32 Exterior Improvements</t>
  </si>
  <si>
    <t>DIV 33 Utilities</t>
  </si>
  <si>
    <t>Permit Fees</t>
  </si>
  <si>
    <t xml:space="preserve">Project Contingency </t>
  </si>
  <si>
    <t>Subtotal</t>
  </si>
  <si>
    <t>General Requirements</t>
  </si>
  <si>
    <t>Bidding &amp; Contract Requirements</t>
  </si>
  <si>
    <t>Fee</t>
  </si>
  <si>
    <t>Inflation to Bid Day</t>
  </si>
  <si>
    <t>Design Contingency</t>
  </si>
  <si>
    <t>Estimating/Bidding Contingency</t>
  </si>
  <si>
    <t>Cost of Construction</t>
  </si>
  <si>
    <t>/GSF</t>
  </si>
  <si>
    <t>Stated Cost Limitation</t>
  </si>
  <si>
    <t>Variance</t>
  </si>
  <si>
    <t>1. Items referenced as an "Allowance" are applicable to the project and included in this estimate although their scope is currently undefined.</t>
  </si>
  <si>
    <t>2. Items regerenced as "NIC" may be aplicable to the project but are not included in this estimate.</t>
  </si>
  <si>
    <t>3. Items referenced as "NA" are not applicable to the project and are not included in this estimate.</t>
  </si>
  <si>
    <t>4. Inflation, if included, is from the date of this budget to the date of the bid at a rate of 11.00% annually.</t>
  </si>
  <si>
    <t>5. Construction estimate is based on specifications and drawings dated .. .. ....</t>
  </si>
  <si>
    <t>6. Unit prices reflect open shop labor.  if union labor is required it will increase the cost.</t>
  </si>
  <si>
    <t>Equipment Budget Detail</t>
  </si>
  <si>
    <t>Maintenance Equipment</t>
  </si>
  <si>
    <t>floor &amp; wall cleaning equipment</t>
  </si>
  <si>
    <t>housekeeping carts</t>
  </si>
  <si>
    <t>vacuum cleaning systems</t>
  </si>
  <si>
    <t>window washing system</t>
  </si>
  <si>
    <t>Security &amp; Vault Equipment</t>
  </si>
  <si>
    <t>safe deposit boxes</t>
  </si>
  <si>
    <t>safes</t>
  </si>
  <si>
    <t>vault doors &amp; day gates</t>
  </si>
  <si>
    <t>vault ventilators</t>
  </si>
  <si>
    <t>deal drawers</t>
  </si>
  <si>
    <t>gun ports</t>
  </si>
  <si>
    <t>security gates</t>
  </si>
  <si>
    <t>security &amp; emergency systems</t>
  </si>
  <si>
    <t>Teller &amp; Service Equipment</t>
  </si>
  <si>
    <t>automatic banking systems</t>
  </si>
  <si>
    <t>money cart pass-through</t>
  </si>
  <si>
    <t>package transfer units</t>
  </si>
  <si>
    <t>service &amp; teller window units</t>
  </si>
  <si>
    <t>teller equipment systems</t>
  </si>
  <si>
    <t>Mercantile Equipment</t>
  </si>
  <si>
    <t>Vending Equipment</t>
  </si>
  <si>
    <t>money-changing machines</t>
  </si>
  <si>
    <t>vending machines</t>
  </si>
  <si>
    <t>Audio-Visual Equipment</t>
  </si>
  <si>
    <t>overhead projectors</t>
  </si>
  <si>
    <t>ea</t>
  </si>
  <si>
    <t>projector screens</t>
  </si>
  <si>
    <t>52' HD Television (Wall Model)</t>
  </si>
  <si>
    <t>32'-40' HD Television</t>
  </si>
  <si>
    <t>video camera</t>
  </si>
  <si>
    <t>movable panels</t>
  </si>
  <si>
    <t>speech reinforcement</t>
  </si>
  <si>
    <t>program soundtrack playback</t>
  </si>
  <si>
    <t>audio (telephone) conferencing</t>
  </si>
  <si>
    <t>playback</t>
  </si>
  <si>
    <t>recording</t>
  </si>
  <si>
    <t>teleconference</t>
  </si>
  <si>
    <t>business television</t>
  </si>
  <si>
    <t>lighting</t>
  </si>
  <si>
    <t>acoustic treatment</t>
  </si>
  <si>
    <t>microphone</t>
  </si>
  <si>
    <t>noise control</t>
  </si>
  <si>
    <t>control systems</t>
  </si>
  <si>
    <t>learning laboratories</t>
  </si>
  <si>
    <t>Industrial &amp; Process Equipment</t>
  </si>
  <si>
    <t>manufacturing equipment</t>
  </si>
  <si>
    <t>processing equipment</t>
  </si>
  <si>
    <t>assembly equipment</t>
  </si>
  <si>
    <t>vocational shop equipment</t>
  </si>
  <si>
    <t>vocational shop tools</t>
  </si>
  <si>
    <t>industrial dust collection equipment</t>
  </si>
  <si>
    <t>Office Equipment</t>
  </si>
  <si>
    <t>All-In-One Printers</t>
  </si>
  <si>
    <t>Binding Machines</t>
  </si>
  <si>
    <t>Calculator</t>
  </si>
  <si>
    <t>CD - DVD Burners</t>
  </si>
  <si>
    <t>Chair Mats - Floor Mats</t>
  </si>
  <si>
    <t>Computer Mice - Keyboards</t>
  </si>
  <si>
    <t>Computers with Monitors</t>
  </si>
  <si>
    <t>Computer Scanners</t>
  </si>
  <si>
    <t>Computer Speakers</t>
  </si>
  <si>
    <t>Copy Machine</t>
  </si>
  <si>
    <t>Desk Lamps - Office</t>
  </si>
  <si>
    <t>Display Cases</t>
  </si>
  <si>
    <t>Fax Machines</t>
  </si>
  <si>
    <t>File Cabinets - Storage</t>
  </si>
  <si>
    <t>Hard Drives - Storage</t>
  </si>
  <si>
    <t>Inkjet Printers</t>
  </si>
  <si>
    <t>Laminating Machines</t>
  </si>
  <si>
    <t>Laser Printers</t>
  </si>
  <si>
    <t>Mailing Equipment</t>
  </si>
  <si>
    <t>Money Handling</t>
  </si>
  <si>
    <t>Office - Computer Desks</t>
  </si>
  <si>
    <t>Office Carts  (Portable)</t>
  </si>
  <si>
    <t>Office Chairs</t>
  </si>
  <si>
    <t>Office Cubicles</t>
  </si>
  <si>
    <t>Office Safes - File Security</t>
  </si>
  <si>
    <t>Office Shelves - Storage</t>
  </si>
  <si>
    <t>Paper Handling</t>
  </si>
  <si>
    <t>Paper Shredders</t>
  </si>
  <si>
    <t>Photo Copiers</t>
  </si>
  <si>
    <t>Routers - Hubs - Switches</t>
  </si>
  <si>
    <t>Time-Date Stamps</t>
  </si>
  <si>
    <t>Trash cans (office)</t>
  </si>
  <si>
    <t>Typewriter, Executive</t>
  </si>
  <si>
    <t>Loading Dock Equipment</t>
  </si>
  <si>
    <t>Solid Waste Handling Equipment</t>
  </si>
  <si>
    <t>Detention Equipment</t>
  </si>
  <si>
    <t>Waste &amp; Disposal Equipment</t>
  </si>
  <si>
    <t>Food Service Equipment</t>
  </si>
  <si>
    <t>East Bay</t>
  </si>
  <si>
    <t>Residential Equipment</t>
  </si>
  <si>
    <t>Unit Kitchens</t>
  </si>
  <si>
    <t>Misc. Equipment 01</t>
  </si>
  <si>
    <t>Misc. Equipment 02</t>
  </si>
  <si>
    <t>Misc. Equipment 03</t>
  </si>
  <si>
    <t>Misc. Equipment 04</t>
  </si>
  <si>
    <t>Equipment Budget Summary</t>
  </si>
  <si>
    <t>General Contractor's General Requirements</t>
  </si>
  <si>
    <t>General Contractor's Bidding &amp; Contract Requirements</t>
  </si>
  <si>
    <t>General Contractor's Fee</t>
  </si>
  <si>
    <t>MOS</t>
  </si>
  <si>
    <t>Estimating Contingency</t>
  </si>
  <si>
    <t>Equipment Contract Award Price</t>
  </si>
  <si>
    <t>Construction Contingency</t>
  </si>
  <si>
    <t>Equipment Budget</t>
  </si>
  <si>
    <t>Furnishings Budget Detail</t>
  </si>
  <si>
    <t xml:space="preserve">Visual Display Boards </t>
  </si>
  <si>
    <t xml:space="preserve">chalkboards </t>
  </si>
  <si>
    <t xml:space="preserve"> sf </t>
  </si>
  <si>
    <t xml:space="preserve">markerboards </t>
  </si>
  <si>
    <t>display boards</t>
  </si>
  <si>
    <t xml:space="preserve">operable board units </t>
  </si>
  <si>
    <t xml:space="preserve">display track assemblies </t>
  </si>
  <si>
    <t xml:space="preserve">visual aid board units </t>
  </si>
  <si>
    <t xml:space="preserve">Identifying Devices </t>
  </si>
  <si>
    <t xml:space="preserve">directories </t>
  </si>
  <si>
    <t xml:space="preserve"> ea </t>
  </si>
  <si>
    <t xml:space="preserve">plaques </t>
  </si>
  <si>
    <t xml:space="preserve">exterior signage </t>
  </si>
  <si>
    <t xml:space="preserve">interior signage </t>
  </si>
  <si>
    <t xml:space="preserve">Storage Shelving </t>
  </si>
  <si>
    <t xml:space="preserve">storage &amp; shelving systems </t>
  </si>
  <si>
    <t xml:space="preserve"> ls </t>
  </si>
  <si>
    <t xml:space="preserve">metal storage shelving </t>
  </si>
  <si>
    <t xml:space="preserve"> lf </t>
  </si>
  <si>
    <t xml:space="preserve">mobile storage units </t>
  </si>
  <si>
    <t xml:space="preserve">prefabricated wood storage shelving </t>
  </si>
  <si>
    <t xml:space="preserve">recycled plastic storage shelving </t>
  </si>
  <si>
    <t xml:space="preserve">wire storage shelving </t>
  </si>
  <si>
    <t xml:space="preserve">Art </t>
  </si>
  <si>
    <t xml:space="preserve">murals </t>
  </si>
  <si>
    <t xml:space="preserve">wall decorations </t>
  </si>
  <si>
    <t xml:space="preserve">sculptures </t>
  </si>
  <si>
    <t xml:space="preserve">art glass </t>
  </si>
  <si>
    <t xml:space="preserve">ecclesiastical art </t>
  </si>
  <si>
    <t xml:space="preserve">Manufactured Casework </t>
  </si>
  <si>
    <t xml:space="preserve">manufactured metal casework </t>
  </si>
  <si>
    <t xml:space="preserve">manufactured wood casework </t>
  </si>
  <si>
    <t xml:space="preserve">specialty casework </t>
  </si>
  <si>
    <t xml:space="preserve">Furniture Accessories </t>
  </si>
  <si>
    <t xml:space="preserve">office accessories </t>
  </si>
  <si>
    <t xml:space="preserve">table accessories </t>
  </si>
  <si>
    <t xml:space="preserve">portable lamps </t>
  </si>
  <si>
    <t xml:space="preserve">bath furnishings </t>
  </si>
  <si>
    <t xml:space="preserve">bedroom furnishings </t>
  </si>
  <si>
    <t xml:space="preserve">furnishing accessories </t>
  </si>
  <si>
    <t xml:space="preserve">Rugs &amp; Mats </t>
  </si>
  <si>
    <t xml:space="preserve">floor mats </t>
  </si>
  <si>
    <t xml:space="preserve">rugs </t>
  </si>
  <si>
    <t xml:space="preserve">runners </t>
  </si>
  <si>
    <t xml:space="preserve">Window Treatments </t>
  </si>
  <si>
    <t xml:space="preserve">shades </t>
  </si>
  <si>
    <t xml:space="preserve">lightproof curtains </t>
  </si>
  <si>
    <t>yd</t>
  </si>
  <si>
    <t xml:space="preserve">blinds </t>
  </si>
  <si>
    <t xml:space="preserve">curtains &amp; drapes </t>
  </si>
  <si>
    <t xml:space="preserve">interior shutters </t>
  </si>
  <si>
    <t xml:space="preserve">solar-control film </t>
  </si>
  <si>
    <t xml:space="preserve">window treatment hardware </t>
  </si>
  <si>
    <t xml:space="preserve">Furniture </t>
  </si>
  <si>
    <t>executive desk</t>
  </si>
  <si>
    <t>credenza</t>
  </si>
  <si>
    <t>executive chairs</t>
  </si>
  <si>
    <t>chairs - office</t>
  </si>
  <si>
    <t xml:space="preserve">plastic laminate-faced case goods </t>
  </si>
  <si>
    <t>lateral filing cabinets  - 4 drawers</t>
  </si>
  <si>
    <t>vertical filing cabinets</t>
  </si>
  <si>
    <t xml:space="preserve">mailroom case goods </t>
  </si>
  <si>
    <t xml:space="preserve">seating </t>
  </si>
  <si>
    <t xml:space="preserve">folding chairs </t>
  </si>
  <si>
    <t>dz</t>
  </si>
  <si>
    <t>folding tables</t>
  </si>
  <si>
    <t xml:space="preserve">upholstered seating </t>
  </si>
  <si>
    <t>lounge chairs (restrooms)</t>
  </si>
  <si>
    <t>set</t>
  </si>
  <si>
    <t>conference tables, 72-84 inches</t>
  </si>
  <si>
    <t>conference chairs</t>
  </si>
  <si>
    <t>work tables</t>
  </si>
  <si>
    <t xml:space="preserve">institutional furniture </t>
  </si>
  <si>
    <t xml:space="preserve">book shelves </t>
  </si>
  <si>
    <t xml:space="preserve">classroom furniture </t>
  </si>
  <si>
    <t xml:space="preserve">dormitory furniture </t>
  </si>
  <si>
    <t xml:space="preserve">laboratory furniture </t>
  </si>
  <si>
    <t xml:space="preserve">library furniture </t>
  </si>
  <si>
    <t xml:space="preserve">study carrels </t>
  </si>
  <si>
    <t xml:space="preserve">residential furniture </t>
  </si>
  <si>
    <t xml:space="preserve">Multiple Seating </t>
  </si>
  <si>
    <t xml:space="preserve">fixed audience seating </t>
  </si>
  <si>
    <t xml:space="preserve">portable audience seating </t>
  </si>
  <si>
    <t xml:space="preserve">stadium &amp; arena seating </t>
  </si>
  <si>
    <t xml:space="preserve">booths &amp; tables </t>
  </si>
  <si>
    <t xml:space="preserve">multiple use fixed seating </t>
  </si>
  <si>
    <t xml:space="preserve">telescoping stands </t>
  </si>
  <si>
    <t xml:space="preserve">pews &amp; benches </t>
  </si>
  <si>
    <t xml:space="preserve">seat &amp; table assemblies </t>
  </si>
  <si>
    <t xml:space="preserve">Systems Furniture </t>
  </si>
  <si>
    <t xml:space="preserve">panel-hung component system furniture </t>
  </si>
  <si>
    <t xml:space="preserve">free-standing component system furniture </t>
  </si>
  <si>
    <t xml:space="preserve">beam system furniture </t>
  </si>
  <si>
    <t xml:space="preserve">desk system furniture </t>
  </si>
  <si>
    <t xml:space="preserve">integrated work units </t>
  </si>
  <si>
    <t xml:space="preserve">Interior Plants &amp; Planters </t>
  </si>
  <si>
    <t xml:space="preserve">interior live plants </t>
  </si>
  <si>
    <t xml:space="preserve">interior arificial plants </t>
  </si>
  <si>
    <t xml:space="preserve">interior planters </t>
  </si>
  <si>
    <t xml:space="preserve">interior plant maintenance </t>
  </si>
  <si>
    <t xml:space="preserve">Furnishings Restoration &amp; Repair </t>
  </si>
  <si>
    <t>Misc. Furnishings 01</t>
  </si>
  <si>
    <t>Misc. Furnishings 02</t>
  </si>
  <si>
    <t>Furnishings Budget Summary</t>
  </si>
  <si>
    <t>Sales Tax</t>
  </si>
  <si>
    <t>Freight</t>
  </si>
  <si>
    <t>Furnishings Contract Award Price</t>
  </si>
  <si>
    <t>Furnishings Budget</t>
  </si>
  <si>
    <t>Communication Budget</t>
  </si>
  <si>
    <t xml:space="preserve">Audio-Visual Equipment </t>
  </si>
  <si>
    <t xml:space="preserve">Alarm and Detection Systems </t>
  </si>
  <si>
    <t xml:space="preserve">Clock and Program Systems </t>
  </si>
  <si>
    <t xml:space="preserve">Telephone System </t>
  </si>
  <si>
    <t xml:space="preserve">Paging Systems </t>
  </si>
  <si>
    <t xml:space="preserve">Call Systems </t>
  </si>
  <si>
    <t xml:space="preserve">Data Systems </t>
  </si>
  <si>
    <t xml:space="preserve">Local Area Network Systems </t>
  </si>
  <si>
    <t xml:space="preserve">Wide Area Network Systems </t>
  </si>
  <si>
    <t xml:space="preserve">Door Answering Systems </t>
  </si>
  <si>
    <t xml:space="preserve">Microwave and Radio Systems </t>
  </si>
  <si>
    <t xml:space="preserve">Central Dictation Systems </t>
  </si>
  <si>
    <t xml:space="preserve">Intercommunication Systems </t>
  </si>
  <si>
    <t xml:space="preserve">Public Address and Music Systems </t>
  </si>
  <si>
    <t>52' HD Television Wall Model</t>
  </si>
  <si>
    <t xml:space="preserve">Television Systems </t>
  </si>
  <si>
    <t xml:space="preserve">Video Telecommunication Systems </t>
  </si>
  <si>
    <t xml:space="preserve">Video Surveillance Systems </t>
  </si>
  <si>
    <t xml:space="preserve">Broadcast Video Systems </t>
  </si>
  <si>
    <t xml:space="preserve">Satellite Earth Station Systems </t>
  </si>
  <si>
    <t>Misc. Communications 01</t>
  </si>
  <si>
    <t>Misc. Communications 02</t>
  </si>
  <si>
    <t>Communications Contract Award Price</t>
  </si>
  <si>
    <t>Communications Budget</t>
  </si>
  <si>
    <t>Design, Testing &amp; Related Costs Budget Detail</t>
  </si>
  <si>
    <t xml:space="preserve">Design </t>
  </si>
  <si>
    <t xml:space="preserve">architectural design </t>
  </si>
  <si>
    <t xml:space="preserve">engineering design </t>
  </si>
  <si>
    <t xml:space="preserve">document fees </t>
  </si>
  <si>
    <t xml:space="preserve">basic services </t>
  </si>
  <si>
    <t xml:space="preserve">Other Services </t>
  </si>
  <si>
    <t xml:space="preserve">programming fees </t>
  </si>
  <si>
    <t xml:space="preserve">interior design fees </t>
  </si>
  <si>
    <t xml:space="preserve">graphic design fees </t>
  </si>
  <si>
    <t xml:space="preserve">art &amp; accessories fees </t>
  </si>
  <si>
    <t xml:space="preserve">project management fees </t>
  </si>
  <si>
    <t xml:space="preserve">commissioning </t>
  </si>
  <si>
    <t xml:space="preserve">site inspector </t>
  </si>
  <si>
    <t xml:space="preserve">Consultants, Disciplines &amp; Services </t>
  </si>
  <si>
    <t xml:space="preserve">acoustical consultant </t>
  </si>
  <si>
    <t xml:space="preserve">audio visual consultant </t>
  </si>
  <si>
    <t xml:space="preserve">communication &amp; information systems design </t>
  </si>
  <si>
    <t xml:space="preserve">hardware consultant </t>
  </si>
  <si>
    <t xml:space="preserve">landscape consultant </t>
  </si>
  <si>
    <t xml:space="preserve">lighting consultant </t>
  </si>
  <si>
    <t xml:space="preserve">security systems design </t>
  </si>
  <si>
    <t xml:space="preserve">structural consultant </t>
  </si>
  <si>
    <t xml:space="preserve">Other Fees </t>
  </si>
  <si>
    <t xml:space="preserve">presentations </t>
  </si>
  <si>
    <t xml:space="preserve">strategic planning </t>
  </si>
  <si>
    <t xml:space="preserve">procurement </t>
  </si>
  <si>
    <t xml:space="preserve">contractor evaluation </t>
  </si>
  <si>
    <t xml:space="preserve">Other Direct Costs </t>
  </si>
  <si>
    <t xml:space="preserve">printing </t>
  </si>
  <si>
    <t xml:space="preserve">travel </t>
  </si>
  <si>
    <t xml:space="preserve">telephone </t>
  </si>
  <si>
    <t xml:space="preserve">photographs </t>
  </si>
  <si>
    <t xml:space="preserve">Testing &amp; Surveys </t>
  </si>
  <si>
    <t xml:space="preserve">topo &amp; boundary survey </t>
  </si>
  <si>
    <t xml:space="preserve">underground utilities survey </t>
  </si>
  <si>
    <t xml:space="preserve">geotechnical survey </t>
  </si>
  <si>
    <t xml:space="preserve">hazardous materials survey / abatement </t>
  </si>
  <si>
    <t xml:space="preserve">fumehood cerification </t>
  </si>
  <si>
    <t xml:space="preserve">biosafety cabinet certification </t>
  </si>
  <si>
    <t xml:space="preserve">testing &amp; balancing </t>
  </si>
  <si>
    <t xml:space="preserve">construction materials testing </t>
  </si>
  <si>
    <t xml:space="preserve">Related Design &amp; Testing Costs </t>
  </si>
  <si>
    <t xml:space="preserve">legal </t>
  </si>
  <si>
    <t xml:space="preserve">accounting </t>
  </si>
  <si>
    <t xml:space="preserve">real estate </t>
  </si>
  <si>
    <t xml:space="preserve">other costs </t>
  </si>
  <si>
    <t>Misc. Design Testing &amp; Related 01</t>
  </si>
  <si>
    <t>Misc. Design Testing &amp; Related 02</t>
  </si>
  <si>
    <t>Design, Testing &amp; Related Costs Budget Summary</t>
  </si>
  <si>
    <t xml:space="preserve">% </t>
  </si>
  <si>
    <t>Design &amp; Estimating Contingency</t>
  </si>
  <si>
    <t>Design, Testing &amp; Related Costs Total</t>
  </si>
  <si>
    <t>Design, Testing &amp; Related Costs Budget</t>
  </si>
  <si>
    <t>Development Costs Budget</t>
  </si>
  <si>
    <t>Accounting</t>
  </si>
  <si>
    <t>Capitalized Interest</t>
  </si>
  <si>
    <t>Construction Financing Costs</t>
  </si>
  <si>
    <t>Development Fee</t>
  </si>
  <si>
    <t>Feasibility Studies</t>
  </si>
  <si>
    <t>In-House Administration</t>
  </si>
  <si>
    <t>Legal</t>
  </si>
  <si>
    <t>Owner's Travel</t>
  </si>
  <si>
    <t>Permanent Financing Fee</t>
  </si>
  <si>
    <t>Misc. Development 01</t>
  </si>
  <si>
    <t>Misc. Development 02</t>
  </si>
  <si>
    <t>Architect's overhead &amp; Profit</t>
  </si>
  <si>
    <t>Development Costs Total</t>
  </si>
  <si>
    <t>Other Owner's Costs Budget</t>
  </si>
  <si>
    <t>Land</t>
  </si>
  <si>
    <t>Utilities &amp; Infrastructure Improvements</t>
  </si>
  <si>
    <t>Parking</t>
  </si>
  <si>
    <t>Transportation Costs</t>
  </si>
  <si>
    <t>Temporary Relocation Costs</t>
  </si>
  <si>
    <t>Regulatory, Health and Safety Costs</t>
  </si>
  <si>
    <t>Special permits &amp; Use Fees</t>
  </si>
  <si>
    <t>Legal Fees</t>
  </si>
  <si>
    <t>Accounting &amp; Financing Costs</t>
  </si>
  <si>
    <t>Construction Management Costs</t>
  </si>
  <si>
    <t>Exterminator Costs</t>
  </si>
  <si>
    <t>Maintenance Costs</t>
  </si>
  <si>
    <t>Insurance Costs</t>
  </si>
  <si>
    <t>Marketing &amp; Promotion Costs</t>
  </si>
  <si>
    <t>Related Costs</t>
  </si>
  <si>
    <t>Personnel Planning &amp; Managment Costs</t>
  </si>
  <si>
    <t>Production Costs</t>
  </si>
  <si>
    <t>Other Direct Costs</t>
  </si>
  <si>
    <t>Owner's Contingencies</t>
  </si>
  <si>
    <t>Misc. Owners Costs 01</t>
  </si>
  <si>
    <t>Misc. Owners Costs 02</t>
  </si>
  <si>
    <t>Other Owner's Costs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</si>
</sst>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_(&quot;$&quot;* #,##0.0000_);_(&quot;$&quot;* \(#,##0.0000\);_(&quot;$&quot;* &quot;-&quot;??_);_(@_)"/>
    <numFmt numFmtId="172" formatCode="0.0000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u/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i/>
      <u/>
      <sz val="8"/>
      <color theme="1"/>
      <name val="Times New Roman"/>
      <family val="1"/>
    </font>
    <font>
      <sz val="11"/>
      <name val="Times New Roman"/>
      <family val="1"/>
    </font>
    <font>
      <b/>
      <sz val="14"/>
      <name val="Baskerville Old Face"/>
      <family val="1"/>
    </font>
    <font>
      <b/>
      <sz val="8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Times New Roman"/>
      <family val="1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2" xfId="0" applyFont="1" applyBorder="1" applyAlignment="1">
      <alignment horizontal="center"/>
    </xf>
    <xf numFmtId="0" fontId="3" fillId="0" borderId="1" xfId="0" applyFont="1" applyBorder="1"/>
    <xf numFmtId="44" fontId="2" fillId="0" borderId="0" xfId="2" applyFont="1"/>
    <xf numFmtId="44" fontId="4" fillId="0" borderId="2" xfId="2" applyFont="1" applyBorder="1" applyAlignment="1">
      <alignment horizontal="center"/>
    </xf>
    <xf numFmtId="44" fontId="2" fillId="0" borderId="1" xfId="2" applyFont="1" applyBorder="1"/>
    <xf numFmtId="9" fontId="2" fillId="0" borderId="0" xfId="3" applyFont="1"/>
    <xf numFmtId="44" fontId="4" fillId="0" borderId="0" xfId="2" applyFont="1"/>
    <xf numFmtId="44" fontId="4" fillId="0" borderId="0" xfId="0" applyNumberFormat="1" applyFont="1"/>
    <xf numFmtId="44" fontId="5" fillId="0" borderId="0" xfId="2" applyFont="1"/>
    <xf numFmtId="0" fontId="7" fillId="0" borderId="0" xfId="0" applyFont="1" applyAlignment="1">
      <alignment horizontal="right"/>
    </xf>
    <xf numFmtId="0" fontId="8" fillId="0" borderId="0" xfId="0" applyFont="1"/>
    <xf numFmtId="9" fontId="4" fillId="0" borderId="2" xfId="3" applyFont="1" applyBorder="1" applyAlignment="1">
      <alignment horizontal="center"/>
    </xf>
    <xf numFmtId="0" fontId="9" fillId="0" borderId="0" xfId="0" applyFont="1"/>
    <xf numFmtId="44" fontId="9" fillId="0" borderId="0" xfId="2" applyFont="1"/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44" fontId="11" fillId="0" borderId="0" xfId="2" applyFont="1"/>
    <xf numFmtId="9" fontId="10" fillId="0" borderId="0" xfId="3" applyFont="1" applyAlignment="1">
      <alignment horizontal="right"/>
    </xf>
    <xf numFmtId="0" fontId="11" fillId="0" borderId="1" xfId="0" applyFont="1" applyBorder="1"/>
    <xf numFmtId="164" fontId="10" fillId="0" borderId="0" xfId="0" applyNumberFormat="1" applyFont="1" applyAlignment="1">
      <alignment horizontal="left"/>
    </xf>
    <xf numFmtId="9" fontId="9" fillId="0" borderId="0" xfId="3" applyFont="1"/>
    <xf numFmtId="0" fontId="12" fillId="0" borderId="0" xfId="0" applyFont="1"/>
    <xf numFmtId="44" fontId="9" fillId="0" borderId="1" xfId="2" applyFont="1" applyBorder="1"/>
    <xf numFmtId="9" fontId="9" fillId="0" borderId="1" xfId="3" applyFont="1" applyBorder="1"/>
    <xf numFmtId="0" fontId="12" fillId="0" borderId="1" xfId="0" applyFont="1" applyBorder="1"/>
    <xf numFmtId="0" fontId="12" fillId="2" borderId="0" xfId="0" applyFont="1" applyFill="1"/>
    <xf numFmtId="0" fontId="9" fillId="2" borderId="0" xfId="0" applyFont="1" applyFill="1"/>
    <xf numFmtId="44" fontId="9" fillId="2" borderId="0" xfId="2" applyFont="1" applyFill="1"/>
    <xf numFmtId="9" fontId="9" fillId="2" borderId="0" xfId="3" applyFont="1" applyFill="1"/>
    <xf numFmtId="44" fontId="12" fillId="0" borderId="0" xfId="2" applyFont="1"/>
    <xf numFmtId="9" fontId="12" fillId="0" borderId="0" xfId="3" applyFont="1"/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4" fontId="2" fillId="0" borderId="0" xfId="2" applyFont="1" applyBorder="1"/>
    <xf numFmtId="9" fontId="2" fillId="0" borderId="0" xfId="3" applyFont="1" applyBorder="1"/>
    <xf numFmtId="44" fontId="4" fillId="0" borderId="0" xfId="2" applyFont="1" applyBorder="1"/>
    <xf numFmtId="9" fontId="4" fillId="0" borderId="0" xfId="3" applyFont="1" applyBorder="1"/>
    <xf numFmtId="0" fontId="13" fillId="0" borderId="0" xfId="0" applyFont="1"/>
    <xf numFmtId="8" fontId="9" fillId="0" borderId="0" xfId="0" applyNumberFormat="1" applyFont="1"/>
    <xf numFmtId="10" fontId="9" fillId="0" borderId="0" xfId="0" applyNumberFormat="1" applyFont="1"/>
    <xf numFmtId="0" fontId="12" fillId="2" borderId="1" xfId="0" applyFont="1" applyFill="1" applyBorder="1"/>
    <xf numFmtId="0" fontId="9" fillId="2" borderId="1" xfId="0" applyFont="1" applyFill="1" applyBorder="1"/>
    <xf numFmtId="44" fontId="9" fillId="2" borderId="1" xfId="2" applyFont="1" applyFill="1" applyBorder="1"/>
    <xf numFmtId="0" fontId="9" fillId="2" borderId="0" xfId="0" applyFont="1" applyFill="1" applyAlignment="1">
      <alignment horizontal="right"/>
    </xf>
    <xf numFmtId="0" fontId="9" fillId="0" borderId="0" xfId="0" applyFont="1" applyAlignment="1">
      <alignment horizontal="left" indent="1"/>
    </xf>
    <xf numFmtId="0" fontId="12" fillId="0" borderId="0" xfId="0" applyFont="1" applyAlignment="1">
      <alignment horizontal="left"/>
    </xf>
    <xf numFmtId="167" fontId="9" fillId="0" borderId="0" xfId="2" applyNumberFormat="1" applyFont="1"/>
    <xf numFmtId="167" fontId="12" fillId="0" borderId="0" xfId="2" applyNumberFormat="1" applyFont="1"/>
    <xf numFmtId="8" fontId="9" fillId="0" borderId="0" xfId="0" applyNumberFormat="1" applyFont="1" applyAlignment="1">
      <alignment horizontal="left" inden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9" fillId="0" borderId="0" xfId="2" applyNumberFormat="1" applyFont="1"/>
    <xf numFmtId="166" fontId="9" fillId="2" borderId="0" xfId="2" applyNumberFormat="1" applyFont="1" applyFill="1"/>
    <xf numFmtId="166" fontId="9" fillId="0" borderId="1" xfId="2" applyNumberFormat="1" applyFont="1" applyBorder="1"/>
    <xf numFmtId="166" fontId="12" fillId="0" borderId="0" xfId="2" applyNumberFormat="1" applyFont="1"/>
    <xf numFmtId="166" fontId="12" fillId="0" borderId="0" xfId="0" applyNumberFormat="1" applyFont="1"/>
    <xf numFmtId="166" fontId="9" fillId="0" borderId="0" xfId="0" applyNumberFormat="1" applyFont="1"/>
    <xf numFmtId="0" fontId="12" fillId="0" borderId="3" xfId="0" applyFont="1" applyBorder="1"/>
    <xf numFmtId="0" fontId="9" fillId="0" borderId="3" xfId="0" applyFont="1" applyBorder="1"/>
    <xf numFmtId="44" fontId="9" fillId="0" borderId="3" xfId="2" applyFont="1" applyBorder="1"/>
    <xf numFmtId="9" fontId="9" fillId="0" borderId="3" xfId="3" applyFont="1" applyBorder="1"/>
    <xf numFmtId="166" fontId="9" fillId="0" borderId="3" xfId="2" applyNumberFormat="1" applyFont="1" applyBorder="1"/>
    <xf numFmtId="0" fontId="2" fillId="0" borderId="3" xfId="0" applyFont="1" applyBorder="1"/>
    <xf numFmtId="10" fontId="4" fillId="0" borderId="0" xfId="2" applyNumberFormat="1" applyFont="1"/>
    <xf numFmtId="9" fontId="4" fillId="0" borderId="0" xfId="3" applyFont="1"/>
    <xf numFmtId="0" fontId="9" fillId="2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44" fontId="2" fillId="0" borderId="0" xfId="0" applyNumberFormat="1" applyFont="1"/>
    <xf numFmtId="43" fontId="2" fillId="0" borderId="0" xfId="1" applyFont="1"/>
    <xf numFmtId="43" fontId="11" fillId="0" borderId="0" xfId="1" applyFont="1"/>
    <xf numFmtId="43" fontId="4" fillId="0" borderId="0" xfId="1" applyFont="1"/>
    <xf numFmtId="43" fontId="9" fillId="0" borderId="0" xfId="1" applyFont="1"/>
    <xf numFmtId="43" fontId="12" fillId="0" borderId="0" xfId="1" applyFont="1"/>
    <xf numFmtId="168" fontId="9" fillId="0" borderId="0" xfId="3" applyNumberFormat="1" applyFont="1"/>
    <xf numFmtId="169" fontId="2" fillId="0" borderId="0" xfId="1" applyNumberFormat="1" applyFont="1"/>
    <xf numFmtId="169" fontId="11" fillId="0" borderId="0" xfId="1" applyNumberFormat="1" applyFont="1"/>
    <xf numFmtId="169" fontId="4" fillId="0" borderId="0" xfId="1" applyNumberFormat="1" applyFont="1"/>
    <xf numFmtId="169" fontId="9" fillId="0" borderId="0" xfId="1" applyNumberFormat="1" applyFont="1"/>
    <xf numFmtId="169" fontId="12" fillId="0" borderId="0" xfId="1" applyNumberFormat="1" applyFont="1"/>
    <xf numFmtId="168" fontId="12" fillId="0" borderId="0" xfId="1" applyNumberFormat="1" applyFont="1"/>
    <xf numFmtId="10" fontId="2" fillId="0" borderId="0" xfId="3" applyNumberFormat="1" applyFont="1"/>
    <xf numFmtId="10" fontId="2" fillId="0" borderId="1" xfId="3" applyNumberFormat="1" applyFont="1" applyBorder="1"/>
    <xf numFmtId="168" fontId="9" fillId="2" borderId="0" xfId="3" applyNumberFormat="1" applyFont="1" applyFill="1"/>
    <xf numFmtId="168" fontId="9" fillId="0" borderId="1" xfId="3" applyNumberFormat="1" applyFont="1" applyBorder="1"/>
    <xf numFmtId="170" fontId="9" fillId="0" borderId="0" xfId="3" applyNumberFormat="1" applyFont="1"/>
    <xf numFmtId="170" fontId="9" fillId="0" borderId="0" xfId="2" applyNumberFormat="1" applyFont="1"/>
    <xf numFmtId="170" fontId="9" fillId="0" borderId="1" xfId="2" applyNumberFormat="1" applyFont="1" applyBorder="1"/>
    <xf numFmtId="170" fontId="9" fillId="2" borderId="0" xfId="3" applyNumberFormat="1" applyFont="1" applyFill="1"/>
    <xf numFmtId="170" fontId="9" fillId="2" borderId="0" xfId="2" applyNumberFormat="1" applyFont="1" applyFill="1"/>
    <xf numFmtId="170" fontId="9" fillId="2" borderId="1" xfId="3" applyNumberFormat="1" applyFont="1" applyFill="1" applyBorder="1"/>
    <xf numFmtId="170" fontId="2" fillId="0" borderId="0" xfId="3" applyNumberFormat="1" applyFont="1"/>
    <xf numFmtId="170" fontId="2" fillId="0" borderId="1" xfId="2" applyNumberFormat="1" applyFont="1" applyBorder="1"/>
    <xf numFmtId="9" fontId="4" fillId="0" borderId="0" xfId="3" quotePrefix="1" applyFont="1" applyBorder="1"/>
    <xf numFmtId="170" fontId="2" fillId="0" borderId="0" xfId="2" applyNumberFormat="1" applyFont="1"/>
    <xf numFmtId="43" fontId="4" fillId="0" borderId="0" xfId="1" applyFont="1" applyBorder="1"/>
    <xf numFmtId="2" fontId="4" fillId="0" borderId="0" xfId="0" applyNumberFormat="1" applyFont="1"/>
    <xf numFmtId="44" fontId="10" fillId="0" borderId="0" xfId="2" applyFont="1" applyAlignment="1">
      <alignment horizontal="right"/>
    </xf>
    <xf numFmtId="10" fontId="10" fillId="0" borderId="0" xfId="3" applyNumberFormat="1" applyFont="1" applyAlignment="1">
      <alignment horizontal="right"/>
    </xf>
    <xf numFmtId="10" fontId="4" fillId="0" borderId="2" xfId="3" applyNumberFormat="1" applyFont="1" applyBorder="1" applyAlignment="1">
      <alignment horizontal="center"/>
    </xf>
    <xf numFmtId="10" fontId="5" fillId="0" borderId="0" xfId="3" applyNumberFormat="1" applyFont="1"/>
    <xf numFmtId="0" fontId="14" fillId="0" borderId="0" xfId="0" applyFont="1"/>
    <xf numFmtId="0" fontId="15" fillId="0" borderId="0" xfId="0" applyFont="1"/>
    <xf numFmtId="44" fontId="14" fillId="0" borderId="0" xfId="2" applyFont="1"/>
    <xf numFmtId="9" fontId="14" fillId="0" borderId="0" xfId="3" applyFont="1"/>
    <xf numFmtId="43" fontId="14" fillId="0" borderId="0" xfId="1" applyFont="1"/>
    <xf numFmtId="169" fontId="14" fillId="0" borderId="0" xfId="1" applyNumberFormat="1" applyFont="1"/>
    <xf numFmtId="0" fontId="14" fillId="0" borderId="0" xfId="0" applyFont="1" applyAlignment="1">
      <alignment horizontal="center"/>
    </xf>
    <xf numFmtId="10" fontId="14" fillId="0" borderId="0" xfId="3" applyNumberFormat="1" applyFont="1"/>
    <xf numFmtId="170" fontId="2" fillId="0" borderId="0" xfId="0" applyNumberFormat="1" applyFont="1"/>
    <xf numFmtId="43" fontId="4" fillId="0" borderId="0" xfId="1" applyFont="1" applyAlignment="1">
      <alignment horizontal="right"/>
    </xf>
    <xf numFmtId="43" fontId="11" fillId="0" borderId="1" xfId="1" applyFont="1" applyBorder="1"/>
    <xf numFmtId="43" fontId="9" fillId="2" borderId="0" xfId="1" applyFont="1" applyFill="1"/>
    <xf numFmtId="43" fontId="9" fillId="2" borderId="1" xfId="1" applyFont="1" applyFill="1" applyBorder="1"/>
    <xf numFmtId="169" fontId="16" fillId="0" borderId="0" xfId="1" applyNumberFormat="1" applyFont="1"/>
    <xf numFmtId="2" fontId="9" fillId="0" borderId="0" xfId="0" applyNumberFormat="1" applyFont="1" applyAlignment="1">
      <alignment horizontal="right"/>
    </xf>
    <xf numFmtId="2" fontId="9" fillId="2" borderId="0" xfId="3" applyNumberFormat="1" applyFont="1" applyFill="1"/>
    <xf numFmtId="2" fontId="9" fillId="2" borderId="0" xfId="0" applyNumberFormat="1" applyFont="1" applyFill="1" applyAlignment="1">
      <alignment horizontal="right"/>
    </xf>
    <xf numFmtId="43" fontId="9" fillId="0" borderId="0" xfId="1" applyFont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43" fontId="9" fillId="2" borderId="0" xfId="1" applyFont="1" applyFill="1" applyAlignment="1">
      <alignment horizontal="right"/>
    </xf>
    <xf numFmtId="170" fontId="9" fillId="2" borderId="3" xfId="3" applyNumberFormat="1" applyFont="1" applyFill="1" applyBorder="1"/>
    <xf numFmtId="170" fontId="9" fillId="0" borderId="3" xfId="3" applyNumberFormat="1" applyFont="1" applyBorder="1"/>
    <xf numFmtId="170" fontId="12" fillId="0" borderId="0" xfId="3" applyNumberFormat="1" applyFont="1"/>
    <xf numFmtId="170" fontId="12" fillId="2" borderId="0" xfId="3" applyNumberFormat="1" applyFont="1" applyFill="1"/>
    <xf numFmtId="170" fontId="12" fillId="0" borderId="3" xfId="3" applyNumberFormat="1" applyFont="1" applyBorder="1"/>
    <xf numFmtId="171" fontId="4" fillId="0" borderId="0" xfId="2" applyNumberFormat="1" applyFont="1" applyBorder="1"/>
    <xf numFmtId="172" fontId="12" fillId="0" borderId="0" xfId="3" applyNumberFormat="1" applyFont="1"/>
    <xf numFmtId="43" fontId="2" fillId="0" borderId="0" xfId="0" applyNumberFormat="1" applyFont="1"/>
    <xf numFmtId="44" fontId="17" fillId="0" borderId="0" xfId="0" applyNumberFormat="1" applyFont="1"/>
    <xf numFmtId="0" fontId="18" fillId="0" borderId="0" xfId="0" applyFont="1"/>
    <xf numFmtId="0" fontId="4" fillId="0" borderId="1" xfId="0" applyFont="1" applyBorder="1"/>
    <xf numFmtId="166" fontId="2" fillId="0" borderId="0" xfId="0" applyNumberFormat="1" applyFont="1"/>
    <xf numFmtId="166" fontId="2" fillId="0" borderId="1" xfId="0" applyNumberFormat="1" applyFont="1" applyBorder="1"/>
    <xf numFmtId="44" fontId="14" fillId="0" borderId="0" xfId="2" applyFont="1" applyFill="1"/>
    <xf numFmtId="44" fontId="2" fillId="0" borderId="0" xfId="2" applyFont="1" applyFill="1"/>
    <xf numFmtId="44" fontId="11" fillId="0" borderId="0" xfId="2" applyFont="1" applyFill="1"/>
    <xf numFmtId="9" fontId="4" fillId="0" borderId="2" xfId="3" applyFont="1" applyFill="1" applyBorder="1" applyAlignment="1">
      <alignment horizontal="center"/>
    </xf>
    <xf numFmtId="44" fontId="12" fillId="0" borderId="0" xfId="2" applyFont="1" applyFill="1"/>
    <xf numFmtId="10" fontId="9" fillId="0" borderId="0" xfId="3" applyNumberFormat="1" applyFont="1" applyFill="1"/>
    <xf numFmtId="44" fontId="4" fillId="0" borderId="0" xfId="2" applyFont="1" applyFill="1"/>
    <xf numFmtId="10" fontId="2" fillId="0" borderId="0" xfId="3" applyNumberFormat="1" applyFont="1" applyFill="1"/>
    <xf numFmtId="10" fontId="2" fillId="0" borderId="1" xfId="3" applyNumberFormat="1" applyFont="1" applyFill="1" applyBorder="1"/>
    <xf numFmtId="44" fontId="2" fillId="0" borderId="0" xfId="2" applyFont="1" applyFill="1" applyBorder="1"/>
    <xf numFmtId="44" fontId="4" fillId="0" borderId="0" xfId="2" applyFont="1" applyFill="1" applyBorder="1"/>
    <xf numFmtId="44" fontId="4" fillId="0" borderId="0" xfId="3" applyNumberFormat="1" applyFont="1" applyFill="1" applyBorder="1"/>
    <xf numFmtId="170" fontId="2" fillId="0" borderId="0" xfId="3" applyNumberFormat="1" applyFont="1" applyFill="1"/>
    <xf numFmtId="43" fontId="2" fillId="0" borderId="0" xfId="1" applyFont="1" applyFill="1"/>
    <xf numFmtId="170" fontId="2" fillId="0" borderId="1" xfId="2" applyNumberFormat="1" applyFont="1" applyFill="1" applyBorder="1"/>
    <xf numFmtId="43" fontId="2" fillId="0" borderId="1" xfId="1" applyFont="1" applyFill="1" applyBorder="1"/>
    <xf numFmtId="165" fontId="9" fillId="0" borderId="0" xfId="0" applyNumberFormat="1" applyFont="1"/>
    <xf numFmtId="169" fontId="14" fillId="0" borderId="0" xfId="1" applyNumberFormat="1" applyFont="1" applyFill="1"/>
    <xf numFmtId="169" fontId="2" fillId="0" borderId="0" xfId="1" applyNumberFormat="1" applyFont="1" applyFill="1"/>
    <xf numFmtId="169" fontId="11" fillId="0" borderId="0" xfId="1" applyNumberFormat="1" applyFont="1" applyFill="1"/>
    <xf numFmtId="169" fontId="9" fillId="0" borderId="0" xfId="1" applyNumberFormat="1" applyFont="1" applyFill="1"/>
    <xf numFmtId="169" fontId="12" fillId="0" borderId="0" xfId="1" applyNumberFormat="1" applyFont="1" applyFill="1"/>
    <xf numFmtId="10" fontId="12" fillId="0" borderId="0" xfId="3" applyNumberFormat="1" applyFont="1" applyFill="1"/>
    <xf numFmtId="9" fontId="2" fillId="0" borderId="0" xfId="3" applyFont="1" applyFill="1"/>
    <xf numFmtId="44" fontId="2" fillId="0" borderId="1" xfId="2" applyFont="1" applyFill="1" applyBorder="1"/>
    <xf numFmtId="9" fontId="2" fillId="0" borderId="1" xfId="3" applyFont="1" applyFill="1" applyBorder="1"/>
    <xf numFmtId="44" fontId="4" fillId="0" borderId="1" xfId="0" applyNumberFormat="1" applyFont="1" applyBorder="1"/>
    <xf numFmtId="170" fontId="2" fillId="0" borderId="0" xfId="2" applyNumberFormat="1" applyFont="1" applyFill="1"/>
    <xf numFmtId="169" fontId="16" fillId="0" borderId="0" xfId="1" applyNumberFormat="1" applyFont="1" applyFill="1"/>
    <xf numFmtId="170" fontId="14" fillId="0" borderId="0" xfId="2" applyNumberFormat="1" applyFont="1" applyFill="1"/>
    <xf numFmtId="170" fontId="11" fillId="0" borderId="0" xfId="2" applyNumberFormat="1" applyFont="1" applyFill="1"/>
    <xf numFmtId="170" fontId="9" fillId="0" borderId="0" xfId="2" applyNumberFormat="1" applyFont="1" applyFill="1"/>
    <xf numFmtId="170" fontId="9" fillId="0" borderId="3" xfId="2" applyNumberFormat="1" applyFont="1" applyFill="1" applyBorder="1"/>
    <xf numFmtId="170" fontId="12" fillId="0" borderId="0" xfId="2" applyNumberFormat="1" applyFont="1" applyFill="1"/>
    <xf numFmtId="170" fontId="4" fillId="0" borderId="0" xfId="2" applyNumberFormat="1" applyFont="1" applyFill="1"/>
    <xf numFmtId="170" fontId="2" fillId="0" borderId="0" xfId="2" applyNumberFormat="1" applyFont="1" applyFill="1" applyBorder="1"/>
    <xf numFmtId="10" fontId="9" fillId="0" borderId="3" xfId="3" applyNumberFormat="1" applyFont="1" applyFill="1" applyBorder="1"/>
    <xf numFmtId="10" fontId="2" fillId="0" borderId="3" xfId="3" applyNumberFormat="1" applyFont="1" applyFill="1" applyBorder="1"/>
    <xf numFmtId="0" fontId="2" fillId="0" borderId="3" xfId="3" applyNumberFormat="1" applyFont="1" applyFill="1" applyBorder="1"/>
    <xf numFmtId="44" fontId="2" fillId="0" borderId="3" xfId="2" applyFont="1" applyFill="1" applyBorder="1"/>
    <xf numFmtId="9" fontId="4" fillId="0" borderId="0" xfId="3" quotePrefix="1" applyFont="1" applyFill="1" applyBorder="1"/>
    <xf numFmtId="165" fontId="2" fillId="0" borderId="0" xfId="0" applyNumberFormat="1" applyFont="1"/>
    <xf numFmtId="2" fontId="2" fillId="0" borderId="0" xfId="0" applyNumberFormat="1" applyFont="1"/>
    <xf numFmtId="10" fontId="2" fillId="0" borderId="0" xfId="2" applyNumberFormat="1" applyFont="1" applyFill="1"/>
    <xf numFmtId="0" fontId="2" fillId="0" borderId="0" xfId="3" applyNumberFormat="1" applyFont="1" applyFill="1"/>
    <xf numFmtId="10" fontId="2" fillId="0" borderId="1" xfId="2" applyNumberFormat="1" applyFont="1" applyFill="1" applyBorder="1"/>
    <xf numFmtId="0" fontId="2" fillId="0" borderId="1" xfId="3" applyNumberFormat="1" applyFont="1" applyFill="1" applyBorder="1"/>
    <xf numFmtId="165" fontId="9" fillId="0" borderId="3" xfId="0" applyNumberFormat="1" applyFont="1" applyBorder="1"/>
    <xf numFmtId="166" fontId="9" fillId="0" borderId="0" xfId="2" applyNumberFormat="1" applyFont="1" applyFill="1"/>
    <xf numFmtId="166" fontId="9" fillId="0" borderId="3" xfId="2" applyNumberFormat="1" applyFont="1" applyFill="1" applyBorder="1"/>
    <xf numFmtId="166" fontId="12" fillId="0" borderId="0" xfId="2" applyNumberFormat="1" applyFont="1" applyFill="1"/>
    <xf numFmtId="10" fontId="12" fillId="0" borderId="3" xfId="2" applyNumberFormat="1" applyFont="1" applyFill="1" applyBorder="1"/>
    <xf numFmtId="43" fontId="9" fillId="0" borderId="1" xfId="1" applyFont="1" applyBorder="1"/>
    <xf numFmtId="10" fontId="9" fillId="2" borderId="0" xfId="3" applyNumberFormat="1" applyFont="1" applyFill="1"/>
    <xf numFmtId="10" fontId="9" fillId="2" borderId="1" xfId="3" applyNumberFormat="1" applyFont="1" applyFill="1" applyBorder="1"/>
    <xf numFmtId="0" fontId="2" fillId="2" borderId="0" xfId="0" applyFont="1" applyFill="1"/>
    <xf numFmtId="0" fontId="11" fillId="2" borderId="0" xfId="0" applyFont="1" applyFill="1"/>
    <xf numFmtId="0" fontId="2" fillId="2" borderId="3" xfId="0" applyFont="1" applyFill="1" applyBorder="1"/>
    <xf numFmtId="10" fontId="9" fillId="2" borderId="3" xfId="3" applyNumberFormat="1" applyFont="1" applyFill="1" applyBorder="1"/>
    <xf numFmtId="44" fontId="9" fillId="2" borderId="3" xfId="1" applyNumberFormat="1" applyFont="1" applyFill="1" applyBorder="1"/>
    <xf numFmtId="165" fontId="9" fillId="2" borderId="0" xfId="0" applyNumberFormat="1" applyFont="1" applyFill="1"/>
    <xf numFmtId="0" fontId="21" fillId="0" borderId="0" xfId="0" applyFont="1"/>
    <xf numFmtId="9" fontId="4" fillId="4" borderId="2" xfId="3" applyFont="1" applyFill="1" applyBorder="1" applyAlignment="1">
      <alignment horizontal="center"/>
    </xf>
    <xf numFmtId="0" fontId="9" fillId="5" borderId="0" xfId="0" applyFont="1" applyFill="1" applyAlignment="1">
      <alignment horizontal="left" indent="1"/>
    </xf>
    <xf numFmtId="0" fontId="4" fillId="0" borderId="0" xfId="0" applyFont="1" applyAlignment="1">
      <alignment horizontal="center"/>
    </xf>
    <xf numFmtId="43" fontId="4" fillId="0" borderId="2" xfId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169" fontId="4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0" fillId="6" borderId="0" xfId="0" applyFill="1"/>
    <xf numFmtId="0" fontId="20" fillId="6" borderId="0" xfId="0" applyFont="1" applyFill="1" applyAlignment="1">
      <alignment horizontal="left"/>
    </xf>
    <xf numFmtId="0" fontId="20" fillId="7" borderId="0" xfId="0" applyFont="1" applyFill="1" applyAlignment="1">
      <alignment horizontal="left"/>
    </xf>
    <xf numFmtId="0" fontId="0" fillId="4" borderId="0" xfId="0" applyFill="1"/>
    <xf numFmtId="0" fontId="27" fillId="0" borderId="0" xfId="0" applyFont="1"/>
    <xf numFmtId="0" fontId="0" fillId="8" borderId="0" xfId="0" applyFill="1"/>
    <xf numFmtId="0" fontId="20" fillId="8" borderId="0" xfId="0" applyFont="1" applyFill="1"/>
    <xf numFmtId="0" fontId="23" fillId="4" borderId="0" xfId="0" applyFont="1" applyFill="1"/>
    <xf numFmtId="0" fontId="28" fillId="0" borderId="0" xfId="0" applyFont="1"/>
    <xf numFmtId="0" fontId="28" fillId="0" borderId="0" xfId="0" applyFont="1" applyAlignment="1">
      <alignment horizontal="left"/>
    </xf>
    <xf numFmtId="0" fontId="27" fillId="3" borderId="0" xfId="0" applyFont="1" applyFill="1"/>
    <xf numFmtId="0" fontId="0" fillId="3" borderId="0" xfId="0" applyFill="1"/>
    <xf numFmtId="44" fontId="5" fillId="0" borderId="0" xfId="2" applyFont="1" applyBorder="1"/>
    <xf numFmtId="10" fontId="5" fillId="0" borderId="0" xfId="3" applyNumberFormat="1" applyFont="1" applyBorder="1"/>
    <xf numFmtId="0" fontId="7" fillId="0" borderId="0" xfId="0" applyFont="1" applyAlignment="1">
      <alignment horizontal="left"/>
    </xf>
    <xf numFmtId="169" fontId="4" fillId="9" borderId="0" xfId="1" applyNumberFormat="1" applyFont="1" applyFill="1"/>
    <xf numFmtId="44" fontId="5" fillId="9" borderId="1" xfId="2" applyFont="1" applyFill="1" applyBorder="1"/>
    <xf numFmtId="169" fontId="4" fillId="0" borderId="0" xfId="1" applyNumberFormat="1" applyFont="1" applyFill="1"/>
    <xf numFmtId="0" fontId="20" fillId="7" borderId="0" xfId="0" applyFont="1" applyFill="1"/>
    <xf numFmtId="166" fontId="14" fillId="0" borderId="0" xfId="0" applyNumberFormat="1" applyFont="1"/>
    <xf numFmtId="166" fontId="4" fillId="0" borderId="0" xfId="0" applyNumberFormat="1" applyFont="1" applyAlignment="1">
      <alignment horizontal="right"/>
    </xf>
    <xf numFmtId="166" fontId="11" fillId="0" borderId="1" xfId="0" applyNumberFormat="1" applyFont="1" applyBorder="1"/>
    <xf numFmtId="166" fontId="4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20" fillId="6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heofficeguide.com/linkcreate.asp?catid=10101" TargetMode="External"/><Relationship Id="rId18" Type="http://schemas.openxmlformats.org/officeDocument/2006/relationships/hyperlink" Target="http://www.theofficeguide.com/linkcreate.asp?catid=10106" TargetMode="External"/><Relationship Id="rId26" Type="http://schemas.openxmlformats.org/officeDocument/2006/relationships/hyperlink" Target="http://www.theofficeguide.com/linkcreate.asp?catid=10133" TargetMode="External"/><Relationship Id="rId3" Type="http://schemas.openxmlformats.org/officeDocument/2006/relationships/hyperlink" Target="http://www.theofficeguide.com/linkcreate.asp?catid=10084" TargetMode="External"/><Relationship Id="rId21" Type="http://schemas.openxmlformats.org/officeDocument/2006/relationships/hyperlink" Target="http://www.theofficeguide.com/linkcreate.asp?catid=10131" TargetMode="External"/><Relationship Id="rId7" Type="http://schemas.openxmlformats.org/officeDocument/2006/relationships/hyperlink" Target="http://www.theofficeguide.com/linkcreate.asp?catid=10086" TargetMode="External"/><Relationship Id="rId12" Type="http://schemas.openxmlformats.org/officeDocument/2006/relationships/hyperlink" Target="http://www.theofficeguide.com/linkcreate.asp?catid=10100" TargetMode="External"/><Relationship Id="rId17" Type="http://schemas.openxmlformats.org/officeDocument/2006/relationships/hyperlink" Target="http://www.theofficeguide.com/linkcreate.asp?catid=10105" TargetMode="External"/><Relationship Id="rId25" Type="http://schemas.openxmlformats.org/officeDocument/2006/relationships/hyperlink" Target="http://www.theofficeguide.com/linkcreate.asp?catid=10136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http://www.theofficeguide.com/linkcreate.asp?catid=10066" TargetMode="External"/><Relationship Id="rId16" Type="http://schemas.openxmlformats.org/officeDocument/2006/relationships/hyperlink" Target="http://www.theofficeguide.com/linkcreate.asp?catid=10104" TargetMode="External"/><Relationship Id="rId20" Type="http://schemas.openxmlformats.org/officeDocument/2006/relationships/hyperlink" Target="http://www.theofficeguide.com/linkcreate.asp?catid=10130" TargetMode="External"/><Relationship Id="rId29" Type="http://schemas.openxmlformats.org/officeDocument/2006/relationships/hyperlink" Target="http://www.theofficeguide.com/linkcreate.asp?catid=10142" TargetMode="External"/><Relationship Id="rId1" Type="http://schemas.openxmlformats.org/officeDocument/2006/relationships/hyperlink" Target="http://www.theofficeguide.com/linkcreate.asp?catid=10064" TargetMode="External"/><Relationship Id="rId6" Type="http://schemas.openxmlformats.org/officeDocument/2006/relationships/hyperlink" Target="http://www.theofficeguide.com/linkcreate.asp?catid=10080" TargetMode="External"/><Relationship Id="rId11" Type="http://schemas.openxmlformats.org/officeDocument/2006/relationships/hyperlink" Target="http://www.theofficeguide.com/linkcreate.asp?catid=10099" TargetMode="External"/><Relationship Id="rId24" Type="http://schemas.openxmlformats.org/officeDocument/2006/relationships/hyperlink" Target="http://www.theofficeguide.com/linkcreate.asp?catid=10139" TargetMode="External"/><Relationship Id="rId32" Type="http://schemas.openxmlformats.org/officeDocument/2006/relationships/hyperlink" Target="http://www.theofficeguide.com/linkcreate.asp?catid=10080" TargetMode="External"/><Relationship Id="rId5" Type="http://schemas.openxmlformats.org/officeDocument/2006/relationships/hyperlink" Target="http://www.theofficeguide.com/linkcreate.asp?catid=10053" TargetMode="External"/><Relationship Id="rId15" Type="http://schemas.openxmlformats.org/officeDocument/2006/relationships/hyperlink" Target="http://www.theofficeguide.com/linkcreate.asp?catid=10103" TargetMode="External"/><Relationship Id="rId23" Type="http://schemas.openxmlformats.org/officeDocument/2006/relationships/hyperlink" Target="http://www.theofficeguide.com/linkcreate.asp?catid=10138" TargetMode="External"/><Relationship Id="rId28" Type="http://schemas.openxmlformats.org/officeDocument/2006/relationships/hyperlink" Target="http://www.theofficeguide.com/linkcreate.asp?catid=10140" TargetMode="External"/><Relationship Id="rId10" Type="http://schemas.openxmlformats.org/officeDocument/2006/relationships/hyperlink" Target="http://www.theofficeguide.com/linkcreate.asp?catid=10098" TargetMode="External"/><Relationship Id="rId19" Type="http://schemas.openxmlformats.org/officeDocument/2006/relationships/hyperlink" Target="http://www.theofficeguide.com/linkcreate.asp?catid=10129" TargetMode="External"/><Relationship Id="rId31" Type="http://schemas.openxmlformats.org/officeDocument/2006/relationships/hyperlink" Target="http://www.theofficeguide.com/linkcreate.asp?catid=10084" TargetMode="External"/><Relationship Id="rId4" Type="http://schemas.openxmlformats.org/officeDocument/2006/relationships/hyperlink" Target="http://www.theofficeguide.com/linkcreate.asp?catid=10079" TargetMode="External"/><Relationship Id="rId9" Type="http://schemas.openxmlformats.org/officeDocument/2006/relationships/hyperlink" Target="http://www.theofficeguide.com/linkcreate.asp?catid=10097" TargetMode="External"/><Relationship Id="rId14" Type="http://schemas.openxmlformats.org/officeDocument/2006/relationships/hyperlink" Target="http://www.theofficeguide.com/linkcreate.asp?catid=10083" TargetMode="External"/><Relationship Id="rId22" Type="http://schemas.openxmlformats.org/officeDocument/2006/relationships/hyperlink" Target="http://www.theofficeguide.com/linkcreate.asp?catid=10137" TargetMode="External"/><Relationship Id="rId27" Type="http://schemas.openxmlformats.org/officeDocument/2006/relationships/hyperlink" Target="http://www.theofficeguide.com/linkcreate.asp?catid=10141" TargetMode="External"/><Relationship Id="rId30" Type="http://schemas.openxmlformats.org/officeDocument/2006/relationships/hyperlink" Target="http://www.theofficeguide.com/linkcreate.asp?catid=10134" TargetMode="External"/><Relationship Id="rId8" Type="http://schemas.openxmlformats.org/officeDocument/2006/relationships/hyperlink" Target="http://www.theofficeguide.com/linkcreate.asp?catid=1008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A5B5-F670-40BD-A25C-DC51098D3685}">
  <sheetPr>
    <tabColor rgb="FFFF0000"/>
  </sheetPr>
  <dimension ref="A1:J42"/>
  <sheetViews>
    <sheetView workbookViewId="0">
      <selection activeCell="A43" sqref="A43"/>
    </sheetView>
  </sheetViews>
  <sheetFormatPr defaultRowHeight="14.45"/>
  <cols>
    <col min="1" max="1" width="7.42578125" customWidth="1"/>
    <col min="2" max="2" width="4.28515625" customWidth="1"/>
    <col min="10" max="10" width="12.85546875" customWidth="1"/>
  </cols>
  <sheetData>
    <row r="1" spans="1:3" s="215" customFormat="1" ht="21">
      <c r="A1" s="221" t="s">
        <v>0</v>
      </c>
    </row>
    <row r="3" spans="1:3" ht="15.6">
      <c r="A3" s="226" t="s">
        <v>1</v>
      </c>
      <c r="B3" t="s">
        <v>2</v>
      </c>
    </row>
    <row r="4" spans="1:3" ht="18" customHeight="1">
      <c r="A4" s="225"/>
    </row>
    <row r="5" spans="1:3" s="214" customFormat="1" ht="22.15" customHeight="1">
      <c r="A5" s="226" t="s">
        <v>3</v>
      </c>
      <c r="B5" s="216" t="s">
        <v>4</v>
      </c>
    </row>
    <row r="6" spans="1:3" s="214" customFormat="1" ht="13.15" customHeight="1">
      <c r="A6" s="226"/>
      <c r="B6" s="216" t="s">
        <v>5</v>
      </c>
    </row>
    <row r="7" spans="1:3" ht="15.6">
      <c r="A7" s="225"/>
    </row>
    <row r="8" spans="1:3" ht="15.6">
      <c r="A8" s="225" t="s">
        <v>6</v>
      </c>
      <c r="B8" t="s">
        <v>7</v>
      </c>
    </row>
    <row r="9" spans="1:3" ht="15.6">
      <c r="A9" s="225"/>
      <c r="C9" t="s">
        <v>8</v>
      </c>
    </row>
    <row r="10" spans="1:3" ht="15.6">
      <c r="A10" s="225"/>
      <c r="C10" t="s">
        <v>9</v>
      </c>
    </row>
    <row r="11" spans="1:3" ht="15.6">
      <c r="A11" s="225"/>
      <c r="C11" t="s">
        <v>10</v>
      </c>
    </row>
    <row r="12" spans="1:3" ht="15.6">
      <c r="A12" s="225"/>
    </row>
    <row r="13" spans="1:3" ht="15.6">
      <c r="A13" s="225" t="s">
        <v>11</v>
      </c>
      <c r="B13" t="s">
        <v>12</v>
      </c>
    </row>
    <row r="14" spans="1:3" ht="15.6">
      <c r="A14" s="225"/>
      <c r="C14" t="s">
        <v>13</v>
      </c>
    </row>
    <row r="15" spans="1:3" ht="15.6">
      <c r="A15" s="225"/>
      <c r="C15" t="s">
        <v>14</v>
      </c>
    </row>
    <row r="16" spans="1:3" ht="15.6">
      <c r="A16" s="225"/>
    </row>
    <row r="17" spans="1:10" ht="15.6">
      <c r="A17" s="225" t="s">
        <v>15</v>
      </c>
      <c r="B17" t="s">
        <v>16</v>
      </c>
    </row>
    <row r="18" spans="1:10" ht="15.6">
      <c r="A18" s="225"/>
      <c r="C18" t="s">
        <v>17</v>
      </c>
    </row>
    <row r="19" spans="1:10" ht="15.6">
      <c r="A19" s="225"/>
      <c r="C19" t="s">
        <v>18</v>
      </c>
    </row>
    <row r="20" spans="1:10" ht="15.6">
      <c r="A20" s="225"/>
    </row>
    <row r="21" spans="1:10" ht="15.6">
      <c r="A21" s="225"/>
      <c r="B21" t="s">
        <v>19</v>
      </c>
    </row>
    <row r="22" spans="1:10" ht="15.6">
      <c r="A22" s="225"/>
    </row>
    <row r="23" spans="1:10" ht="15.6">
      <c r="A23" s="225" t="s">
        <v>20</v>
      </c>
      <c r="B23" t="s">
        <v>21</v>
      </c>
    </row>
    <row r="24" spans="1:10" ht="15.6">
      <c r="A24" s="225"/>
    </row>
    <row r="25" spans="1:10" ht="15.6">
      <c r="A25" s="225" t="s">
        <v>22</v>
      </c>
      <c r="B25" t="s">
        <v>23</v>
      </c>
    </row>
    <row r="26" spans="1:10" ht="15.6">
      <c r="A26" s="225"/>
    </row>
    <row r="27" spans="1:10" ht="15.6">
      <c r="A27" s="225" t="s">
        <v>24</v>
      </c>
      <c r="B27" t="s">
        <v>25</v>
      </c>
    </row>
    <row r="31" spans="1:10" ht="21">
      <c r="A31" s="227" t="s">
        <v>26</v>
      </c>
      <c r="B31" s="228"/>
      <c r="C31" s="228"/>
      <c r="D31" s="228"/>
      <c r="E31" s="228"/>
    </row>
    <row r="32" spans="1:10">
      <c r="A32" s="241" t="s">
        <v>27</v>
      </c>
      <c r="B32" s="241"/>
      <c r="C32" s="241"/>
      <c r="D32" s="241"/>
      <c r="E32" s="241"/>
      <c r="F32" s="241"/>
      <c r="G32" s="217"/>
      <c r="H32" s="217"/>
      <c r="I32" s="217"/>
      <c r="J32" s="217"/>
    </row>
    <row r="33" spans="1:10">
      <c r="A33" s="218"/>
      <c r="B33" s="218"/>
      <c r="C33" s="218"/>
      <c r="D33" s="218"/>
      <c r="E33" s="218"/>
      <c r="F33" s="218"/>
      <c r="G33" s="217"/>
      <c r="H33" s="217"/>
      <c r="I33" s="217"/>
      <c r="J33" s="217"/>
    </row>
    <row r="34" spans="1:10">
      <c r="A34" s="235" t="s">
        <v>28</v>
      </c>
      <c r="B34" s="235"/>
      <c r="C34" s="235"/>
      <c r="D34" s="235"/>
      <c r="E34" s="235"/>
      <c r="F34" s="235"/>
      <c r="G34" s="235"/>
      <c r="H34" s="235"/>
      <c r="I34" s="235"/>
      <c r="J34" s="235"/>
    </row>
    <row r="35" spans="1:10">
      <c r="A35" s="219" t="s">
        <v>29</v>
      </c>
      <c r="B35" s="219"/>
      <c r="C35" s="219"/>
      <c r="D35" s="219"/>
      <c r="E35" s="219"/>
      <c r="F35" s="219"/>
      <c r="G35" s="219"/>
      <c r="H35" s="219"/>
      <c r="I35" s="219"/>
      <c r="J35" s="219"/>
    </row>
    <row r="36" spans="1:10">
      <c r="A36" s="219"/>
      <c r="B36" s="219"/>
      <c r="C36" s="219"/>
      <c r="D36" s="219"/>
      <c r="E36" s="219"/>
      <c r="F36" s="219"/>
      <c r="G36" s="219"/>
      <c r="H36" s="219"/>
      <c r="I36" s="219"/>
      <c r="J36" s="219"/>
    </row>
    <row r="37" spans="1:10">
      <c r="A37" s="224" t="s">
        <v>30</v>
      </c>
      <c r="B37" s="224"/>
      <c r="C37" s="224"/>
      <c r="D37" s="224"/>
      <c r="E37" s="224"/>
      <c r="F37" s="224"/>
      <c r="G37" s="224"/>
      <c r="H37" s="224"/>
      <c r="I37" s="224"/>
      <c r="J37" s="224"/>
    </row>
    <row r="38" spans="1:10">
      <c r="A38" s="220"/>
      <c r="B38" s="220" t="s">
        <v>31</v>
      </c>
      <c r="C38" s="220"/>
      <c r="D38" s="220"/>
      <c r="E38" s="220"/>
      <c r="F38" s="220"/>
      <c r="G38" s="220"/>
      <c r="H38" s="220"/>
      <c r="I38" s="220"/>
      <c r="J38" s="220"/>
    </row>
    <row r="39" spans="1:10">
      <c r="A39" s="220"/>
      <c r="B39" s="220" t="s">
        <v>32</v>
      </c>
      <c r="C39" s="220"/>
      <c r="D39" s="220"/>
      <c r="E39" s="220"/>
      <c r="F39" s="220"/>
      <c r="G39" s="220"/>
      <c r="H39" s="220"/>
      <c r="I39" s="220"/>
      <c r="J39" s="220"/>
    </row>
    <row r="40" spans="1:10">
      <c r="A40" s="220"/>
      <c r="B40" s="220"/>
      <c r="C40" s="220"/>
      <c r="D40" s="220"/>
      <c r="E40" s="220"/>
      <c r="F40" s="220"/>
      <c r="G40" s="220"/>
      <c r="H40" s="220"/>
      <c r="I40" s="220"/>
      <c r="J40" s="220"/>
    </row>
    <row r="41" spans="1:10">
      <c r="A41" s="223" t="s">
        <v>33</v>
      </c>
      <c r="B41" s="223"/>
      <c r="C41" s="223"/>
      <c r="D41" s="223"/>
      <c r="E41" s="223"/>
      <c r="F41" s="223"/>
      <c r="G41" s="223"/>
      <c r="H41" s="223"/>
      <c r="I41" s="223"/>
      <c r="J41" s="223"/>
    </row>
    <row r="42" spans="1:10">
      <c r="A42" s="223" t="s">
        <v>34</v>
      </c>
      <c r="B42" s="223"/>
      <c r="C42" s="223"/>
      <c r="D42" s="223"/>
      <c r="E42" s="222"/>
      <c r="F42" s="222"/>
      <c r="G42" s="222"/>
      <c r="H42" s="222"/>
      <c r="I42" s="222"/>
      <c r="J42" s="222"/>
    </row>
  </sheetData>
  <mergeCells count="1">
    <mergeCell ref="A32:F32"/>
  </mergeCells>
  <printOptions horizontalCentered="1"/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4.9989318521683403E-2"/>
  </sheetPr>
  <dimension ref="A1:L32"/>
  <sheetViews>
    <sheetView zoomScale="80" zoomScaleNormal="80" workbookViewId="0">
      <pane ySplit="5" topLeftCell="A6" activePane="bottomLeft" state="frozen"/>
      <selection pane="bottomLeft" activeCell="A43" sqref="A43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5.28515625" style="1" bestFit="1" customWidth="1"/>
    <col min="5" max="5" width="10" style="10" customWidth="1"/>
    <col min="6" max="6" width="10.85546875" style="13" customWidth="1"/>
    <col min="7" max="7" width="11.28515625" style="1" customWidth="1"/>
    <col min="8" max="16384" width="9.140625" style="1"/>
  </cols>
  <sheetData>
    <row r="1" spans="1:12" s="112" customFormat="1" ht="18">
      <c r="A1" s="113"/>
      <c r="E1" s="114"/>
      <c r="F1" s="115"/>
    </row>
    <row r="2" spans="1:12" ht="17.45">
      <c r="A2" s="7"/>
      <c r="G2" s="6"/>
    </row>
    <row r="3" spans="1:12" ht="18">
      <c r="A3" s="206" t="s">
        <v>401</v>
      </c>
      <c r="G3" s="6"/>
    </row>
    <row r="4" spans="1:12" s="24" customFormat="1" ht="18" customHeight="1">
      <c r="A4" s="23" t="s">
        <v>36</v>
      </c>
      <c r="B4" s="28">
        <f ca="1">TODAY()</f>
        <v>45812</v>
      </c>
      <c r="C4" s="28"/>
      <c r="E4" s="25"/>
      <c r="F4" s="26" t="s">
        <v>37</v>
      </c>
      <c r="G4" s="27"/>
    </row>
    <row r="5" spans="1:12" s="209" customFormat="1" ht="22.15" customHeight="1" thickBot="1">
      <c r="A5" s="8" t="s">
        <v>38</v>
      </c>
      <c r="B5" s="8" t="s">
        <v>61</v>
      </c>
      <c r="C5" s="8" t="s">
        <v>62</v>
      </c>
      <c r="D5" s="8" t="s">
        <v>63</v>
      </c>
      <c r="E5" s="19" t="s">
        <v>64</v>
      </c>
      <c r="F5" s="148" t="s">
        <v>65</v>
      </c>
      <c r="G5" s="8" t="s">
        <v>41</v>
      </c>
    </row>
    <row r="6" spans="1:12" s="20" customFormat="1" ht="20.25" customHeight="1" thickTop="1">
      <c r="A6" s="30" t="str">
        <f>'5.DesignTesting&amp; Related Detail'!A6</f>
        <v xml:space="preserve">Design </v>
      </c>
      <c r="E6" s="63"/>
      <c r="F6" s="29" t="s">
        <v>402</v>
      </c>
      <c r="G6" s="21">
        <f>'5.DesignTesting&amp; Related Detail'!G6</f>
        <v>0</v>
      </c>
      <c r="K6" s="48"/>
      <c r="L6" s="49"/>
    </row>
    <row r="7" spans="1:12" s="20" customFormat="1" ht="20.25" customHeight="1">
      <c r="A7" s="34" t="str">
        <f>'5.DesignTesting&amp; Related Detail'!A12</f>
        <v xml:space="preserve">Other Services </v>
      </c>
      <c r="B7" s="35"/>
      <c r="C7" s="35"/>
      <c r="D7" s="35"/>
      <c r="E7" s="64"/>
      <c r="F7" s="37" t="s">
        <v>402</v>
      </c>
      <c r="G7" s="36">
        <f>'5.DesignTesting&amp; Related Detail'!G12</f>
        <v>0</v>
      </c>
    </row>
    <row r="8" spans="1:12" s="20" customFormat="1" ht="20.25" customHeight="1">
      <c r="A8" s="30" t="str">
        <f>'5.DesignTesting&amp; Related Detail'!A21</f>
        <v xml:space="preserve">Consultants, Disciplines &amp; Services </v>
      </c>
      <c r="E8" s="63"/>
      <c r="F8" s="29" t="s">
        <v>402</v>
      </c>
      <c r="G8" s="21">
        <f>'5.DesignTesting&amp; Related Detail'!G21</f>
        <v>0</v>
      </c>
    </row>
    <row r="9" spans="1:12" s="20" customFormat="1" ht="20.25" customHeight="1">
      <c r="A9" s="34" t="str">
        <f>'5.DesignTesting&amp; Related Detail'!A31</f>
        <v xml:space="preserve">Other Fees </v>
      </c>
      <c r="B9" s="35"/>
      <c r="C9" s="35"/>
      <c r="D9" s="35"/>
      <c r="E9" s="64"/>
      <c r="F9" s="37" t="s">
        <v>402</v>
      </c>
      <c r="G9" s="36">
        <f>'5.DesignTesting&amp; Related Detail'!G31</f>
        <v>0</v>
      </c>
      <c r="K9" s="48"/>
      <c r="L9" s="49"/>
    </row>
    <row r="10" spans="1:12" s="20" customFormat="1" ht="20.25" customHeight="1">
      <c r="A10" s="30" t="str">
        <f>'5.DesignTesting&amp; Related Detail'!A37</f>
        <v xml:space="preserve">Other Direct Costs </v>
      </c>
      <c r="E10" s="63"/>
      <c r="F10" s="29" t="s">
        <v>402</v>
      </c>
      <c r="G10" s="21">
        <f>'5.DesignTesting&amp; Related Detail'!G37</f>
        <v>0</v>
      </c>
      <c r="K10" s="48"/>
      <c r="L10" s="49"/>
    </row>
    <row r="11" spans="1:12" s="20" customFormat="1" ht="20.25" customHeight="1">
      <c r="A11" s="34" t="str">
        <f>'5.DesignTesting&amp; Related Detail'!A43</f>
        <v xml:space="preserve">Testing &amp; Surveys </v>
      </c>
      <c r="B11" s="35"/>
      <c r="C11" s="35"/>
      <c r="D11" s="35"/>
      <c r="E11" s="64"/>
      <c r="F11" s="37" t="s">
        <v>402</v>
      </c>
      <c r="G11" s="36">
        <f>'5.DesignTesting&amp; Related Detail'!G43</f>
        <v>0</v>
      </c>
      <c r="K11" s="48"/>
      <c r="L11" s="49"/>
    </row>
    <row r="12" spans="1:12" s="20" customFormat="1" ht="20.25" customHeight="1">
      <c r="A12" s="30" t="str">
        <f>'5.DesignTesting&amp; Related Detail'!A53</f>
        <v xml:space="preserve">Related Design &amp; Testing Costs </v>
      </c>
      <c r="E12" s="63"/>
      <c r="F12" s="29" t="s">
        <v>402</v>
      </c>
      <c r="G12" s="21">
        <f>'5.DesignTesting&amp; Related Detail'!G53</f>
        <v>0</v>
      </c>
      <c r="K12" s="48"/>
      <c r="L12" s="49"/>
    </row>
    <row r="13" spans="1:12" s="20" customFormat="1" ht="20.25" customHeight="1">
      <c r="A13" s="34" t="str">
        <f>'5.DesignTesting&amp; Related Detail'!A59</f>
        <v>Misc. Design Testing &amp; Related 01</v>
      </c>
      <c r="B13" s="35"/>
      <c r="C13" s="35"/>
      <c r="D13" s="35"/>
      <c r="E13" s="64"/>
      <c r="F13" s="37" t="s">
        <v>402</v>
      </c>
      <c r="G13" s="36">
        <f>'5.DesignTesting&amp; Related Detail'!G59</f>
        <v>0</v>
      </c>
    </row>
    <row r="14" spans="1:12" s="20" customFormat="1" ht="20.25" customHeight="1" thickBot="1">
      <c r="A14" s="69" t="str">
        <f>'5.DesignTesting&amp; Related Detail'!A71</f>
        <v>Misc. Design Testing &amp; Related 02</v>
      </c>
      <c r="B14" s="70"/>
      <c r="C14" s="70"/>
      <c r="D14" s="70"/>
      <c r="E14" s="73"/>
      <c r="F14" s="72" t="s">
        <v>402</v>
      </c>
      <c r="G14" s="71">
        <f>'5.DesignTesting&amp; Related Detail'!G71</f>
        <v>0</v>
      </c>
      <c r="K14" s="48"/>
      <c r="L14" s="49"/>
    </row>
    <row r="15" spans="1:12" s="30" customFormat="1" ht="18" customHeight="1">
      <c r="B15" s="40" t="s">
        <v>93</v>
      </c>
      <c r="E15" s="66"/>
      <c r="F15" s="39"/>
      <c r="G15" s="38">
        <f>SUM(G6:G14)</f>
        <v>0</v>
      </c>
    </row>
    <row r="16" spans="1:12">
      <c r="A16" s="24"/>
    </row>
    <row r="17" spans="1:7">
      <c r="A17" s="24"/>
      <c r="B17" s="41" t="s">
        <v>97</v>
      </c>
      <c r="D17" s="1" t="s">
        <v>213</v>
      </c>
      <c r="E17" s="150">
        <v>0</v>
      </c>
      <c r="F17" s="96">
        <f>G15</f>
        <v>0</v>
      </c>
      <c r="G17" s="21">
        <f t="shared" ref="G17:G18" si="0">E17*F17</f>
        <v>0</v>
      </c>
    </row>
    <row r="18" spans="1:7" ht="14.45" thickBot="1">
      <c r="A18" s="201"/>
      <c r="B18" s="53" t="s">
        <v>403</v>
      </c>
      <c r="C18" s="202"/>
      <c r="D18" s="202"/>
      <c r="E18" s="203">
        <v>0</v>
      </c>
      <c r="F18" s="132">
        <f>F17+G17</f>
        <v>0</v>
      </c>
      <c r="G18" s="204">
        <f t="shared" si="0"/>
        <v>0</v>
      </c>
    </row>
    <row r="19" spans="1:7">
      <c r="A19" s="24"/>
      <c r="B19" s="40" t="s">
        <v>404</v>
      </c>
      <c r="E19" s="75"/>
      <c r="F19" s="76"/>
      <c r="G19" s="15">
        <f>SUM(G15:G18)</f>
        <v>0</v>
      </c>
    </row>
    <row r="20" spans="1:7" ht="14.45" thickBot="1">
      <c r="A20" s="24"/>
      <c r="B20" s="41" t="s">
        <v>52</v>
      </c>
      <c r="C20" s="74"/>
      <c r="D20" s="74" t="s">
        <v>213</v>
      </c>
      <c r="E20" s="182"/>
      <c r="F20" s="183"/>
      <c r="G20" s="184">
        <v>0</v>
      </c>
    </row>
    <row r="21" spans="1:7" ht="16.149999999999999">
      <c r="A21" s="24"/>
      <c r="B21" s="17" t="s">
        <v>405</v>
      </c>
      <c r="C21" s="173">
        <f>'Total Project Budget'!C25</f>
        <v>2000</v>
      </c>
      <c r="D21" s="3" t="s">
        <v>55</v>
      </c>
      <c r="E21" s="151">
        <f>G21/C21</f>
        <v>0</v>
      </c>
      <c r="F21" s="185" t="s">
        <v>101</v>
      </c>
      <c r="G21" s="151">
        <f>SUM(G19:G20)</f>
        <v>0</v>
      </c>
    </row>
    <row r="22" spans="1:7">
      <c r="A22" s="24"/>
      <c r="B22" s="41"/>
    </row>
    <row r="23" spans="1:7">
      <c r="A23" s="24"/>
    </row>
    <row r="24" spans="1:7">
      <c r="A24" s="24"/>
    </row>
    <row r="25" spans="1:7">
      <c r="A25" s="24"/>
    </row>
    <row r="26" spans="1:7">
      <c r="A26" s="24"/>
    </row>
    <row r="27" spans="1:7">
      <c r="A27" s="24"/>
    </row>
    <row r="28" spans="1:7">
      <c r="A28" s="24"/>
    </row>
    <row r="29" spans="1:7">
      <c r="A29" s="24"/>
    </row>
    <row r="30" spans="1:7">
      <c r="A30" s="24"/>
    </row>
    <row r="31" spans="1:7">
      <c r="A31" s="24"/>
    </row>
    <row r="32" spans="1:7">
      <c r="A32" s="24"/>
    </row>
  </sheetData>
  <pageMargins left="0.32" right="0.27" top="0.75" bottom="0.75" header="0.3" footer="0.3"/>
  <pageSetup orientation="portrait" errors="blank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35"/>
  <sheetViews>
    <sheetView workbookViewId="0">
      <pane ySplit="5" topLeftCell="A6" activePane="bottomLeft" state="frozen"/>
      <selection pane="bottomLeft" activeCell="E7" sqref="E7"/>
      <selection activeCell="A43" sqref="A43"/>
    </sheetView>
  </sheetViews>
  <sheetFormatPr defaultColWidth="9.140625" defaultRowHeight="13.9"/>
  <cols>
    <col min="1" max="1" width="33.7109375" style="1" customWidth="1"/>
    <col min="2" max="2" width="13.7109375" style="1" customWidth="1"/>
    <col min="3" max="3" width="7.42578125" style="1" customWidth="1"/>
    <col min="4" max="4" width="4.85546875" style="59" bestFit="1" customWidth="1"/>
    <col min="5" max="5" width="9.5703125" style="146" customWidth="1"/>
    <col min="6" max="6" width="10.85546875" style="13" customWidth="1"/>
    <col min="7" max="7" width="13.140625" style="1" customWidth="1"/>
    <col min="8" max="16384" width="9.140625" style="1"/>
  </cols>
  <sheetData>
    <row r="1" spans="1:12" s="112" customFormat="1" ht="18">
      <c r="A1" s="113"/>
      <c r="D1" s="118"/>
      <c r="E1" s="145"/>
      <c r="F1" s="115"/>
    </row>
    <row r="2" spans="1:12" ht="17.45">
      <c r="A2" s="7"/>
      <c r="G2" s="6"/>
    </row>
    <row r="3" spans="1:12" ht="18">
      <c r="A3" s="206" t="s">
        <v>406</v>
      </c>
      <c r="G3" s="6"/>
    </row>
    <row r="4" spans="1:12" s="24" customFormat="1" ht="18" customHeight="1">
      <c r="A4" s="23" t="s">
        <v>36</v>
      </c>
      <c r="B4" s="28">
        <f ca="1">TODAY()</f>
        <v>45812</v>
      </c>
      <c r="C4" s="28"/>
      <c r="D4" s="60"/>
      <c r="E4" s="147"/>
      <c r="F4" s="26" t="s">
        <v>37</v>
      </c>
      <c r="G4" s="27"/>
    </row>
    <row r="5" spans="1:12" s="209" customFormat="1" ht="22.15" customHeight="1" thickBot="1">
      <c r="A5" s="8" t="s">
        <v>38</v>
      </c>
      <c r="B5" s="8" t="s">
        <v>61</v>
      </c>
      <c r="C5" s="211" t="s">
        <v>62</v>
      </c>
      <c r="D5" s="8" t="s">
        <v>63</v>
      </c>
      <c r="E5" s="207" t="s">
        <v>64</v>
      </c>
      <c r="F5" s="148" t="s">
        <v>65</v>
      </c>
      <c r="G5" s="8" t="s">
        <v>41</v>
      </c>
    </row>
    <row r="6" spans="1:12" s="20" customFormat="1" ht="20.25" customHeight="1" thickTop="1">
      <c r="A6" s="30" t="s">
        <v>407</v>
      </c>
      <c r="C6" s="161">
        <v>0</v>
      </c>
      <c r="D6" s="61" t="s">
        <v>67</v>
      </c>
      <c r="E6" s="193"/>
      <c r="F6" s="29" t="e">
        <f t="shared" ref="F6:F16" si="0">G6/$G$17</f>
        <v>#DIV/0!</v>
      </c>
      <c r="G6" s="21">
        <f t="shared" ref="G6" si="1">C6*E6</f>
        <v>0</v>
      </c>
      <c r="K6" s="48"/>
      <c r="L6" s="49"/>
    </row>
    <row r="7" spans="1:12" s="20" customFormat="1" ht="20.25" customHeight="1">
      <c r="A7" s="34" t="s">
        <v>408</v>
      </c>
      <c r="B7" s="35"/>
      <c r="C7" s="205">
        <v>0</v>
      </c>
      <c r="D7" s="77" t="s">
        <v>67</v>
      </c>
      <c r="E7" s="64"/>
      <c r="F7" s="37" t="e">
        <f t="shared" si="0"/>
        <v>#DIV/0!</v>
      </c>
      <c r="G7" s="36">
        <f>C7*E7</f>
        <v>0</v>
      </c>
    </row>
    <row r="8" spans="1:12" s="20" customFormat="1" ht="20.25" customHeight="1">
      <c r="A8" s="30" t="s">
        <v>409</v>
      </c>
      <c r="C8" s="161">
        <v>0</v>
      </c>
      <c r="D8" s="61" t="s">
        <v>67</v>
      </c>
      <c r="E8" s="193"/>
      <c r="F8" s="29" t="e">
        <f t="shared" si="0"/>
        <v>#DIV/0!</v>
      </c>
      <c r="G8" s="21">
        <f t="shared" ref="G8:G16" si="2">C8*E8</f>
        <v>0</v>
      </c>
    </row>
    <row r="9" spans="1:12" s="20" customFormat="1" ht="20.25" customHeight="1">
      <c r="A9" s="34" t="s">
        <v>410</v>
      </c>
      <c r="B9" s="35"/>
      <c r="C9" s="205">
        <v>0</v>
      </c>
      <c r="D9" s="77" t="s">
        <v>67</v>
      </c>
      <c r="E9" s="64"/>
      <c r="F9" s="37" t="e">
        <f t="shared" si="0"/>
        <v>#DIV/0!</v>
      </c>
      <c r="G9" s="36">
        <f t="shared" si="2"/>
        <v>0</v>
      </c>
      <c r="K9" s="48"/>
      <c r="L9" s="49"/>
    </row>
    <row r="10" spans="1:12" s="20" customFormat="1" ht="20.25" customHeight="1">
      <c r="A10" s="30" t="s">
        <v>411</v>
      </c>
      <c r="C10" s="161">
        <v>0</v>
      </c>
      <c r="D10" s="61" t="s">
        <v>67</v>
      </c>
      <c r="E10" s="193"/>
      <c r="F10" s="29" t="e">
        <f t="shared" si="0"/>
        <v>#DIV/0!</v>
      </c>
      <c r="G10" s="21">
        <f t="shared" si="2"/>
        <v>0</v>
      </c>
    </row>
    <row r="11" spans="1:12" s="20" customFormat="1" ht="20.25" customHeight="1">
      <c r="A11" s="34" t="s">
        <v>412</v>
      </c>
      <c r="B11" s="35"/>
      <c r="C11" s="205">
        <v>0</v>
      </c>
      <c r="D11" s="77" t="s">
        <v>67</v>
      </c>
      <c r="E11" s="64"/>
      <c r="F11" s="37" t="e">
        <f t="shared" si="0"/>
        <v>#DIV/0!</v>
      </c>
      <c r="G11" s="36">
        <f t="shared" si="2"/>
        <v>0</v>
      </c>
      <c r="K11" s="48"/>
      <c r="L11" s="49"/>
    </row>
    <row r="12" spans="1:12" s="20" customFormat="1" ht="20.25" customHeight="1">
      <c r="A12" s="30" t="s">
        <v>413</v>
      </c>
      <c r="C12" s="161">
        <v>0</v>
      </c>
      <c r="D12" s="61" t="s">
        <v>67</v>
      </c>
      <c r="E12" s="193"/>
      <c r="F12" s="29" t="e">
        <f t="shared" si="0"/>
        <v>#DIV/0!</v>
      </c>
      <c r="G12" s="21">
        <f t="shared" si="2"/>
        <v>0</v>
      </c>
      <c r="K12" s="48"/>
      <c r="L12" s="49"/>
    </row>
    <row r="13" spans="1:12" s="20" customFormat="1" ht="20.25" customHeight="1">
      <c r="A13" s="34" t="s">
        <v>414</v>
      </c>
      <c r="B13" s="35"/>
      <c r="C13" s="205">
        <v>0</v>
      </c>
      <c r="D13" s="77" t="s">
        <v>67</v>
      </c>
      <c r="E13" s="64"/>
      <c r="F13" s="37" t="e">
        <f t="shared" si="0"/>
        <v>#DIV/0!</v>
      </c>
      <c r="G13" s="36">
        <f t="shared" ref="G13:G14" si="3">C13*E13</f>
        <v>0</v>
      </c>
      <c r="K13" s="48"/>
      <c r="L13" s="49"/>
    </row>
    <row r="14" spans="1:12" s="20" customFormat="1" ht="20.25" customHeight="1">
      <c r="A14" s="30" t="s">
        <v>415</v>
      </c>
      <c r="C14" s="161">
        <v>0</v>
      </c>
      <c r="D14" s="61" t="s">
        <v>67</v>
      </c>
      <c r="E14" s="193"/>
      <c r="F14" s="29" t="e">
        <f t="shared" si="0"/>
        <v>#DIV/0!</v>
      </c>
      <c r="G14" s="21">
        <f t="shared" si="3"/>
        <v>0</v>
      </c>
      <c r="K14" s="48"/>
      <c r="L14" s="49"/>
    </row>
    <row r="15" spans="1:12" s="20" customFormat="1" ht="20.25" customHeight="1">
      <c r="A15" s="34" t="s">
        <v>416</v>
      </c>
      <c r="B15" s="35"/>
      <c r="C15" s="205">
        <v>0</v>
      </c>
      <c r="D15" s="77" t="s">
        <v>67</v>
      </c>
      <c r="E15" s="64"/>
      <c r="F15" s="37" t="e">
        <f t="shared" si="0"/>
        <v>#DIV/0!</v>
      </c>
      <c r="G15" s="36">
        <f t="shared" si="2"/>
        <v>0</v>
      </c>
    </row>
    <row r="16" spans="1:12" s="20" customFormat="1" ht="20.25" customHeight="1" thickBot="1">
      <c r="A16" s="69" t="s">
        <v>417</v>
      </c>
      <c r="B16" s="70"/>
      <c r="C16" s="192">
        <v>0</v>
      </c>
      <c r="D16" s="78" t="s">
        <v>67</v>
      </c>
      <c r="E16" s="194"/>
      <c r="F16" s="72" t="e">
        <f t="shared" si="0"/>
        <v>#DIV/0!</v>
      </c>
      <c r="G16" s="71">
        <f t="shared" si="2"/>
        <v>0</v>
      </c>
      <c r="K16" s="48"/>
      <c r="L16" s="49"/>
    </row>
    <row r="17" spans="1:7" s="30" customFormat="1" ht="18" customHeight="1">
      <c r="B17" s="40" t="s">
        <v>93</v>
      </c>
      <c r="D17" s="62"/>
      <c r="E17" s="195"/>
      <c r="F17" s="39"/>
      <c r="G17" s="38">
        <f>SUM(G6:G16)</f>
        <v>0</v>
      </c>
    </row>
    <row r="18" spans="1:7">
      <c r="A18" s="24"/>
    </row>
    <row r="19" spans="1:7">
      <c r="A19" s="30"/>
      <c r="B19" s="41" t="s">
        <v>210</v>
      </c>
      <c r="C19" s="30"/>
      <c r="D19" s="30"/>
      <c r="E19" s="150">
        <v>0</v>
      </c>
      <c r="F19" s="96">
        <f>G17</f>
        <v>0</v>
      </c>
      <c r="G19" s="21">
        <f t="shared" ref="G19:G24" si="4">E19*F19</f>
        <v>0</v>
      </c>
    </row>
    <row r="20" spans="1:7">
      <c r="A20" s="34"/>
      <c r="B20" s="53" t="s">
        <v>211</v>
      </c>
      <c r="C20" s="35"/>
      <c r="D20" s="35"/>
      <c r="E20" s="198">
        <v>0</v>
      </c>
      <c r="F20" s="99">
        <f t="shared" ref="F20:F25" si="5">F19+G19</f>
        <v>0</v>
      </c>
      <c r="G20" s="36">
        <f t="shared" si="4"/>
        <v>0</v>
      </c>
    </row>
    <row r="21" spans="1:7">
      <c r="A21" s="30"/>
      <c r="B21" s="41" t="s">
        <v>212</v>
      </c>
      <c r="C21" s="30"/>
      <c r="D21" s="30"/>
      <c r="E21" s="150">
        <v>0</v>
      </c>
      <c r="F21" s="96">
        <f t="shared" si="5"/>
        <v>0</v>
      </c>
      <c r="G21" s="21">
        <f t="shared" si="4"/>
        <v>0</v>
      </c>
    </row>
    <row r="22" spans="1:7">
      <c r="A22" s="34"/>
      <c r="B22" s="53" t="s">
        <v>418</v>
      </c>
      <c r="C22" s="35"/>
      <c r="D22" s="35" t="s">
        <v>213</v>
      </c>
      <c r="E22" s="198">
        <v>0</v>
      </c>
      <c r="F22" s="99">
        <f t="shared" si="5"/>
        <v>0</v>
      </c>
      <c r="G22" s="36">
        <f t="shared" si="4"/>
        <v>0</v>
      </c>
    </row>
    <row r="23" spans="1:7">
      <c r="A23" s="30"/>
      <c r="B23" s="41" t="s">
        <v>97</v>
      </c>
      <c r="D23" s="1"/>
      <c r="E23" s="150">
        <v>0</v>
      </c>
      <c r="F23" s="96">
        <f t="shared" si="5"/>
        <v>0</v>
      </c>
      <c r="G23" s="21">
        <f t="shared" si="4"/>
        <v>0</v>
      </c>
    </row>
    <row r="24" spans="1:7">
      <c r="A24" s="34"/>
      <c r="B24" s="53" t="s">
        <v>98</v>
      </c>
      <c r="C24" s="35"/>
      <c r="D24" s="35"/>
      <c r="E24" s="198">
        <v>0</v>
      </c>
      <c r="F24" s="99">
        <f t="shared" si="5"/>
        <v>0</v>
      </c>
      <c r="G24" s="36">
        <f t="shared" si="4"/>
        <v>0</v>
      </c>
    </row>
    <row r="25" spans="1:7" ht="14.45" thickBot="1">
      <c r="A25" s="30"/>
      <c r="B25" s="41" t="s">
        <v>214</v>
      </c>
      <c r="C25" s="74"/>
      <c r="D25" s="74"/>
      <c r="E25" s="181">
        <v>0</v>
      </c>
      <c r="F25" s="133">
        <f t="shared" si="5"/>
        <v>0</v>
      </c>
      <c r="G25" s="71">
        <f t="shared" ref="G25" si="6">E25*F25</f>
        <v>0</v>
      </c>
    </row>
    <row r="26" spans="1:7">
      <c r="A26" s="3"/>
      <c r="B26" s="40" t="s">
        <v>419</v>
      </c>
      <c r="D26" s="1"/>
      <c r="E26" s="151"/>
      <c r="G26" s="79">
        <f>SUM(G17:G25)</f>
        <v>0</v>
      </c>
    </row>
    <row r="27" spans="1:7">
      <c r="A27" s="3"/>
      <c r="B27" s="41" t="s">
        <v>216</v>
      </c>
      <c r="D27" s="3"/>
      <c r="E27" s="188"/>
      <c r="F27" s="189"/>
      <c r="G27" s="15"/>
    </row>
    <row r="28" spans="1:7">
      <c r="A28" s="3"/>
      <c r="B28" s="41" t="s">
        <v>52</v>
      </c>
      <c r="C28" s="5"/>
      <c r="D28" s="142"/>
      <c r="E28" s="190"/>
      <c r="F28" s="191"/>
      <c r="G28" s="171"/>
    </row>
    <row r="29" spans="1:7">
      <c r="A29" s="3"/>
      <c r="B29" s="41"/>
      <c r="D29" s="3"/>
      <c r="G29" s="15">
        <f>SUM(G27:G28)</f>
        <v>0</v>
      </c>
    </row>
    <row r="30" spans="1:7" ht="14.45">
      <c r="A30" s="3"/>
      <c r="B30" s="42" t="s">
        <v>406</v>
      </c>
      <c r="C30" s="173">
        <f>'Total Project Budget'!C25</f>
        <v>2000</v>
      </c>
      <c r="D30" s="3" t="s">
        <v>55</v>
      </c>
      <c r="E30" s="151">
        <f>G30/C30</f>
        <v>0</v>
      </c>
      <c r="F30" s="104" t="s">
        <v>101</v>
      </c>
      <c r="G30" s="45">
        <f>G26+G29</f>
        <v>0</v>
      </c>
    </row>
    <row r="31" spans="1:7">
      <c r="A31" s="24"/>
    </row>
    <row r="32" spans="1:7">
      <c r="A32" s="24"/>
    </row>
    <row r="33" spans="1:1">
      <c r="A33" s="24"/>
    </row>
    <row r="34" spans="1:1">
      <c r="A34" s="24"/>
    </row>
    <row r="35" spans="1:1">
      <c r="A35" s="24"/>
    </row>
  </sheetData>
  <pageMargins left="0.32" right="0.27" top="0.75" bottom="0.75" header="0.3" footer="0.3"/>
  <pageSetup orientation="portrait" errors="blank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L43"/>
  <sheetViews>
    <sheetView zoomScaleNormal="100" workbookViewId="0">
      <pane ySplit="5" topLeftCell="A22" activePane="bottomLeft" state="frozen"/>
      <selection pane="bottomLeft" activeCell="E7" sqref="E7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4.85546875" style="59" bestFit="1" customWidth="1"/>
    <col min="5" max="5" width="10" style="146" customWidth="1"/>
    <col min="6" max="6" width="10.85546875" style="13" customWidth="1"/>
    <col min="7" max="7" width="11.28515625" style="1" customWidth="1"/>
    <col min="8" max="16384" width="9.140625" style="1"/>
  </cols>
  <sheetData>
    <row r="1" spans="1:12" s="112" customFormat="1" ht="18">
      <c r="A1" s="113"/>
      <c r="D1" s="118"/>
      <c r="E1" s="145"/>
      <c r="F1" s="115"/>
    </row>
    <row r="2" spans="1:12" ht="17.45">
      <c r="A2" s="7"/>
      <c r="G2" s="6"/>
    </row>
    <row r="3" spans="1:12" ht="18">
      <c r="A3" s="206" t="s">
        <v>420</v>
      </c>
      <c r="G3" s="6"/>
    </row>
    <row r="4" spans="1:12" s="24" customFormat="1" ht="18" customHeight="1">
      <c r="A4" s="23" t="s">
        <v>36</v>
      </c>
      <c r="B4" s="28">
        <f ca="1">TODAY()</f>
        <v>45812</v>
      </c>
      <c r="C4" s="28"/>
      <c r="D4" s="60"/>
      <c r="E4" s="147"/>
      <c r="F4" s="26" t="s">
        <v>37</v>
      </c>
      <c r="G4" s="27"/>
    </row>
    <row r="5" spans="1:12" s="209" customFormat="1" ht="22.15" customHeight="1" thickBot="1">
      <c r="A5" s="8" t="s">
        <v>38</v>
      </c>
      <c r="B5" s="8" t="s">
        <v>61</v>
      </c>
      <c r="C5" s="211" t="s">
        <v>62</v>
      </c>
      <c r="D5" s="8" t="s">
        <v>63</v>
      </c>
      <c r="E5" s="207" t="s">
        <v>64</v>
      </c>
      <c r="F5" s="148" t="s">
        <v>65</v>
      </c>
      <c r="G5" s="8" t="s">
        <v>41</v>
      </c>
    </row>
    <row r="6" spans="1:12" s="20" customFormat="1" ht="20.25" customHeight="1" thickTop="1">
      <c r="A6" s="30" t="s">
        <v>421</v>
      </c>
      <c r="C6" s="161">
        <v>0</v>
      </c>
      <c r="D6" s="61" t="s">
        <v>67</v>
      </c>
      <c r="E6" s="193">
        <v>0</v>
      </c>
      <c r="F6" s="29" t="e">
        <f t="shared" ref="F6:F26" si="0">G6/$G$27</f>
        <v>#DIV/0!</v>
      </c>
      <c r="G6" s="21">
        <f t="shared" ref="G6" si="1">C6*E6</f>
        <v>0</v>
      </c>
      <c r="K6" s="48"/>
      <c r="L6" s="49"/>
    </row>
    <row r="7" spans="1:12" s="20" customFormat="1" ht="20.25" customHeight="1">
      <c r="A7" s="34" t="s">
        <v>422</v>
      </c>
      <c r="B7" s="35"/>
      <c r="C7" s="205">
        <v>0</v>
      </c>
      <c r="D7" s="77" t="s">
        <v>67</v>
      </c>
      <c r="E7" s="64">
        <v>0</v>
      </c>
      <c r="F7" s="37" t="e">
        <f t="shared" si="0"/>
        <v>#DIV/0!</v>
      </c>
      <c r="G7" s="36">
        <f>C7*E7</f>
        <v>0</v>
      </c>
    </row>
    <row r="8" spans="1:12" s="20" customFormat="1" ht="20.25" customHeight="1">
      <c r="A8" s="30" t="s">
        <v>423</v>
      </c>
      <c r="C8" s="161">
        <v>0</v>
      </c>
      <c r="D8" s="61" t="s">
        <v>67</v>
      </c>
      <c r="E8" s="193">
        <v>0</v>
      </c>
      <c r="F8" s="29" t="e">
        <f t="shared" si="0"/>
        <v>#DIV/0!</v>
      </c>
      <c r="G8" s="21">
        <f t="shared" ref="G8:G26" si="2">C8*E8</f>
        <v>0</v>
      </c>
    </row>
    <row r="9" spans="1:12" s="20" customFormat="1" ht="20.25" customHeight="1">
      <c r="A9" s="34" t="s">
        <v>424</v>
      </c>
      <c r="B9" s="35"/>
      <c r="C9" s="205">
        <v>0</v>
      </c>
      <c r="D9" s="77" t="s">
        <v>67</v>
      </c>
      <c r="E9" s="64">
        <v>0</v>
      </c>
      <c r="F9" s="37" t="e">
        <f t="shared" si="0"/>
        <v>#DIV/0!</v>
      </c>
      <c r="G9" s="36">
        <f t="shared" si="2"/>
        <v>0</v>
      </c>
      <c r="K9" s="48"/>
      <c r="L9" s="49"/>
    </row>
    <row r="10" spans="1:12" s="20" customFormat="1" ht="20.25" customHeight="1">
      <c r="A10" s="30" t="s">
        <v>425</v>
      </c>
      <c r="C10" s="161">
        <v>0</v>
      </c>
      <c r="D10" s="61" t="s">
        <v>67</v>
      </c>
      <c r="E10" s="193">
        <v>0</v>
      </c>
      <c r="F10" s="29" t="e">
        <f t="shared" si="0"/>
        <v>#DIV/0!</v>
      </c>
      <c r="G10" s="21">
        <f t="shared" si="2"/>
        <v>0</v>
      </c>
    </row>
    <row r="11" spans="1:12" s="20" customFormat="1" ht="20.25" customHeight="1">
      <c r="A11" s="34" t="s">
        <v>426</v>
      </c>
      <c r="B11" s="35"/>
      <c r="C11" s="205">
        <v>0</v>
      </c>
      <c r="D11" s="77" t="s">
        <v>67</v>
      </c>
      <c r="E11" s="64">
        <v>0</v>
      </c>
      <c r="F11" s="37" t="e">
        <f t="shared" si="0"/>
        <v>#DIV/0!</v>
      </c>
      <c r="G11" s="36">
        <f t="shared" si="2"/>
        <v>0</v>
      </c>
      <c r="K11" s="48"/>
      <c r="L11" s="49"/>
    </row>
    <row r="12" spans="1:12" s="20" customFormat="1" ht="20.25" customHeight="1">
      <c r="A12" s="30" t="s">
        <v>427</v>
      </c>
      <c r="C12" s="161">
        <v>0</v>
      </c>
      <c r="D12" s="61" t="s">
        <v>67</v>
      </c>
      <c r="E12" s="193">
        <v>0</v>
      </c>
      <c r="F12" s="29" t="e">
        <f t="shared" si="0"/>
        <v>#DIV/0!</v>
      </c>
      <c r="G12" s="21">
        <f t="shared" si="2"/>
        <v>0</v>
      </c>
      <c r="K12" s="48"/>
      <c r="L12" s="49"/>
    </row>
    <row r="13" spans="1:12" s="20" customFormat="1" ht="20.25" customHeight="1">
      <c r="A13" s="34" t="s">
        <v>428</v>
      </c>
      <c r="B13" s="35"/>
      <c r="C13" s="205">
        <v>0</v>
      </c>
      <c r="D13" s="77" t="s">
        <v>67</v>
      </c>
      <c r="E13" s="64">
        <v>0</v>
      </c>
      <c r="F13" s="37" t="e">
        <f t="shared" si="0"/>
        <v>#DIV/0!</v>
      </c>
      <c r="G13" s="36">
        <f t="shared" si="2"/>
        <v>0</v>
      </c>
    </row>
    <row r="14" spans="1:12" s="20" customFormat="1" ht="20.25" customHeight="1">
      <c r="A14" s="30" t="s">
        <v>429</v>
      </c>
      <c r="C14" s="161">
        <v>0</v>
      </c>
      <c r="D14" s="61" t="s">
        <v>67</v>
      </c>
      <c r="E14" s="193">
        <v>0</v>
      </c>
      <c r="F14" s="29" t="e">
        <f t="shared" si="0"/>
        <v>#DIV/0!</v>
      </c>
      <c r="G14" s="21">
        <f t="shared" si="2"/>
        <v>0</v>
      </c>
    </row>
    <row r="15" spans="1:12" s="20" customFormat="1" ht="20.25" customHeight="1">
      <c r="A15" s="34" t="s">
        <v>430</v>
      </c>
      <c r="B15" s="35"/>
      <c r="C15" s="205">
        <v>0</v>
      </c>
      <c r="D15" s="77" t="s">
        <v>67</v>
      </c>
      <c r="E15" s="64">
        <v>0</v>
      </c>
      <c r="F15" s="37" t="e">
        <f t="shared" si="0"/>
        <v>#DIV/0!</v>
      </c>
      <c r="G15" s="36">
        <f t="shared" ref="G15:G16" si="3">C15*E15</f>
        <v>0</v>
      </c>
    </row>
    <row r="16" spans="1:12" s="20" customFormat="1" ht="20.25" customHeight="1">
      <c r="A16" s="30" t="s">
        <v>431</v>
      </c>
      <c r="C16" s="161">
        <v>0</v>
      </c>
      <c r="D16" s="61" t="s">
        <v>67</v>
      </c>
      <c r="E16" s="193">
        <v>0</v>
      </c>
      <c r="F16" s="29" t="e">
        <f t="shared" si="0"/>
        <v>#DIV/0!</v>
      </c>
      <c r="G16" s="21">
        <f t="shared" si="3"/>
        <v>0</v>
      </c>
    </row>
    <row r="17" spans="1:12" s="20" customFormat="1" ht="20.25" customHeight="1">
      <c r="A17" s="34" t="s">
        <v>432</v>
      </c>
      <c r="B17" s="35"/>
      <c r="C17" s="205">
        <v>0</v>
      </c>
      <c r="D17" s="77" t="s">
        <v>67</v>
      </c>
      <c r="E17" s="64">
        <v>0</v>
      </c>
      <c r="F17" s="37" t="e">
        <f t="shared" si="0"/>
        <v>#DIV/0!</v>
      </c>
      <c r="G17" s="36">
        <f t="shared" si="2"/>
        <v>0</v>
      </c>
    </row>
    <row r="18" spans="1:12" s="20" customFormat="1" ht="20.25" customHeight="1">
      <c r="A18" s="30" t="s">
        <v>433</v>
      </c>
      <c r="C18" s="161">
        <v>0</v>
      </c>
      <c r="D18" s="61" t="s">
        <v>67</v>
      </c>
      <c r="E18" s="193">
        <v>0</v>
      </c>
      <c r="F18" s="29" t="e">
        <f t="shared" si="0"/>
        <v>#DIV/0!</v>
      </c>
      <c r="G18" s="21">
        <f t="shared" si="2"/>
        <v>0</v>
      </c>
    </row>
    <row r="19" spans="1:12" s="20" customFormat="1" ht="20.25" customHeight="1">
      <c r="A19" s="34" t="s">
        <v>434</v>
      </c>
      <c r="B19" s="35"/>
      <c r="C19" s="205">
        <v>0</v>
      </c>
      <c r="D19" s="77" t="s">
        <v>67</v>
      </c>
      <c r="E19" s="64">
        <v>0</v>
      </c>
      <c r="F19" s="37" t="e">
        <f t="shared" si="0"/>
        <v>#DIV/0!</v>
      </c>
      <c r="G19" s="36">
        <f t="shared" si="2"/>
        <v>0</v>
      </c>
    </row>
    <row r="20" spans="1:12" s="20" customFormat="1" ht="20.25" customHeight="1">
      <c r="A20" s="30" t="s">
        <v>435</v>
      </c>
      <c r="C20" s="161">
        <v>0</v>
      </c>
      <c r="D20" s="61" t="s">
        <v>67</v>
      </c>
      <c r="E20" s="193">
        <v>0</v>
      </c>
      <c r="F20" s="29" t="e">
        <f t="shared" si="0"/>
        <v>#DIV/0!</v>
      </c>
      <c r="G20" s="21">
        <f t="shared" si="2"/>
        <v>0</v>
      </c>
      <c r="K20" s="48"/>
      <c r="L20" s="49"/>
    </row>
    <row r="21" spans="1:12" s="20" customFormat="1" ht="20.25" customHeight="1">
      <c r="A21" s="34" t="s">
        <v>436</v>
      </c>
      <c r="B21" s="35"/>
      <c r="C21" s="205">
        <v>0</v>
      </c>
      <c r="D21" s="77" t="s">
        <v>67</v>
      </c>
      <c r="E21" s="64">
        <v>0</v>
      </c>
      <c r="F21" s="37" t="e">
        <f t="shared" si="0"/>
        <v>#DIV/0!</v>
      </c>
      <c r="G21" s="36">
        <f t="shared" si="2"/>
        <v>0</v>
      </c>
      <c r="K21" s="48"/>
      <c r="L21" s="49"/>
    </row>
    <row r="22" spans="1:12" s="20" customFormat="1" ht="17.45" customHeight="1">
      <c r="A22" s="30" t="s">
        <v>437</v>
      </c>
      <c r="C22" s="161">
        <v>0</v>
      </c>
      <c r="D22" s="61" t="s">
        <v>67</v>
      </c>
      <c r="E22" s="193">
        <v>0</v>
      </c>
      <c r="F22" s="29" t="e">
        <f t="shared" si="0"/>
        <v>#DIV/0!</v>
      </c>
      <c r="G22" s="21">
        <f t="shared" si="2"/>
        <v>0</v>
      </c>
      <c r="K22" s="48"/>
      <c r="L22" s="49"/>
    </row>
    <row r="23" spans="1:12" s="20" customFormat="1" ht="20.25" customHeight="1">
      <c r="A23" s="34" t="s">
        <v>438</v>
      </c>
      <c r="B23" s="35"/>
      <c r="C23" s="205">
        <v>0</v>
      </c>
      <c r="D23" s="77" t="s">
        <v>67</v>
      </c>
      <c r="E23" s="64">
        <v>0</v>
      </c>
      <c r="F23" s="37" t="e">
        <f t="shared" si="0"/>
        <v>#DIV/0!</v>
      </c>
      <c r="G23" s="36">
        <f t="shared" ref="G23:G24" si="4">C23*E23</f>
        <v>0</v>
      </c>
      <c r="K23" s="48"/>
      <c r="L23" s="49"/>
    </row>
    <row r="24" spans="1:12" s="20" customFormat="1" ht="20.25" customHeight="1">
      <c r="A24" s="30" t="s">
        <v>439</v>
      </c>
      <c r="C24" s="161">
        <v>0</v>
      </c>
      <c r="D24" s="61" t="s">
        <v>67</v>
      </c>
      <c r="E24" s="193">
        <v>0</v>
      </c>
      <c r="F24" s="29" t="e">
        <f t="shared" si="0"/>
        <v>#DIV/0!</v>
      </c>
      <c r="G24" s="21">
        <f t="shared" si="4"/>
        <v>0</v>
      </c>
      <c r="K24" s="48"/>
      <c r="L24" s="49"/>
    </row>
    <row r="25" spans="1:12" s="20" customFormat="1" ht="20.25" customHeight="1">
      <c r="A25" s="34" t="s">
        <v>440</v>
      </c>
      <c r="B25" s="35"/>
      <c r="C25" s="205">
        <v>0</v>
      </c>
      <c r="D25" s="77" t="s">
        <v>67</v>
      </c>
      <c r="E25" s="64">
        <v>0</v>
      </c>
      <c r="F25" s="37" t="e">
        <f t="shared" si="0"/>
        <v>#DIV/0!</v>
      </c>
      <c r="G25" s="36">
        <f t="shared" si="2"/>
        <v>0</v>
      </c>
    </row>
    <row r="26" spans="1:12" s="20" customFormat="1" ht="20.25" customHeight="1" thickBot="1">
      <c r="A26" s="69" t="s">
        <v>441</v>
      </c>
      <c r="B26" s="70"/>
      <c r="C26" s="192">
        <v>0</v>
      </c>
      <c r="D26" s="78" t="s">
        <v>67</v>
      </c>
      <c r="E26" s="194">
        <v>0</v>
      </c>
      <c r="F26" s="72" t="e">
        <f t="shared" si="0"/>
        <v>#DIV/0!</v>
      </c>
      <c r="G26" s="71">
        <f t="shared" si="2"/>
        <v>0</v>
      </c>
      <c r="K26" s="48"/>
      <c r="L26" s="49"/>
    </row>
    <row r="27" spans="1:12" s="30" customFormat="1" ht="13.15" customHeight="1">
      <c r="B27" s="40" t="s">
        <v>93</v>
      </c>
      <c r="D27" s="62"/>
      <c r="E27" s="195"/>
      <c r="F27" s="39"/>
      <c r="G27" s="38">
        <f>SUM(G6:G26)</f>
        <v>0</v>
      </c>
    </row>
    <row r="28" spans="1:12" ht="9.6" customHeight="1">
      <c r="A28" s="24"/>
    </row>
    <row r="29" spans="1:12">
      <c r="A29" s="30"/>
      <c r="B29" s="41" t="s">
        <v>210</v>
      </c>
      <c r="C29" s="30"/>
      <c r="D29" s="30"/>
      <c r="E29" s="150">
        <v>0</v>
      </c>
      <c r="F29" s="96">
        <f>G27</f>
        <v>0</v>
      </c>
      <c r="G29" s="21">
        <f t="shared" ref="G29:G30" si="5">E29*F29</f>
        <v>0</v>
      </c>
    </row>
    <row r="30" spans="1:12">
      <c r="A30" s="34"/>
      <c r="B30" s="53" t="s">
        <v>211</v>
      </c>
      <c r="C30" s="35"/>
      <c r="D30" s="35"/>
      <c r="E30" s="198">
        <v>0</v>
      </c>
      <c r="F30" s="99">
        <f>F29+G29</f>
        <v>0</v>
      </c>
      <c r="G30" s="36">
        <f t="shared" si="5"/>
        <v>0</v>
      </c>
    </row>
    <row r="31" spans="1:12">
      <c r="A31" s="30"/>
      <c r="B31" s="41" t="s">
        <v>212</v>
      </c>
      <c r="C31" s="30"/>
      <c r="D31" s="30"/>
      <c r="E31" s="150">
        <v>0</v>
      </c>
      <c r="F31" s="134">
        <f t="shared" ref="F31:F33" si="6">F30+G30</f>
        <v>0</v>
      </c>
      <c r="G31" s="21">
        <f t="shared" ref="G31:G33" si="7">E31*F31</f>
        <v>0</v>
      </c>
    </row>
    <row r="32" spans="1:12">
      <c r="A32" s="34"/>
      <c r="B32" s="53" t="s">
        <v>97</v>
      </c>
      <c r="C32" s="35"/>
      <c r="D32" s="35"/>
      <c r="E32" s="198">
        <v>0</v>
      </c>
      <c r="F32" s="135">
        <f t="shared" si="6"/>
        <v>0</v>
      </c>
      <c r="G32" s="36">
        <f t="shared" si="7"/>
        <v>0</v>
      </c>
    </row>
    <row r="33" spans="1:7" ht="14.45" thickBot="1">
      <c r="A33" s="30"/>
      <c r="B33" s="41" t="s">
        <v>403</v>
      </c>
      <c r="C33" s="69">
        <v>0</v>
      </c>
      <c r="D33" s="69" t="s">
        <v>213</v>
      </c>
      <c r="E33" s="196">
        <v>0</v>
      </c>
      <c r="F33" s="136">
        <f t="shared" si="6"/>
        <v>0</v>
      </c>
      <c r="G33" s="71">
        <f t="shared" si="7"/>
        <v>0</v>
      </c>
    </row>
    <row r="34" spans="1:7">
      <c r="A34" s="3"/>
      <c r="B34" s="40" t="s">
        <v>442</v>
      </c>
      <c r="D34" s="1"/>
      <c r="E34" s="151"/>
      <c r="G34" s="15">
        <f>SUM(G27:G33)</f>
        <v>0</v>
      </c>
    </row>
    <row r="35" spans="1:7">
      <c r="A35" s="3"/>
      <c r="B35" s="41" t="s">
        <v>216</v>
      </c>
      <c r="D35" s="3"/>
      <c r="E35" s="188"/>
      <c r="F35" s="189"/>
      <c r="G35" s="15"/>
    </row>
    <row r="36" spans="1:7">
      <c r="A36" s="3"/>
      <c r="B36" s="41" t="s">
        <v>52</v>
      </c>
      <c r="C36" s="5"/>
      <c r="D36" s="142"/>
      <c r="E36" s="190"/>
      <c r="F36" s="191"/>
      <c r="G36" s="171"/>
    </row>
    <row r="37" spans="1:7">
      <c r="A37" s="3"/>
      <c r="B37" s="41"/>
      <c r="D37" s="3"/>
      <c r="G37" s="15">
        <f>SUM(G35:G36)</f>
        <v>0</v>
      </c>
    </row>
    <row r="38" spans="1:7" ht="14.45">
      <c r="A38" s="3"/>
      <c r="B38" s="42" t="s">
        <v>420</v>
      </c>
      <c r="C38" s="173">
        <f>'Total Project Budget'!C25</f>
        <v>2000</v>
      </c>
      <c r="D38" s="3" t="s">
        <v>55</v>
      </c>
      <c r="E38" s="151">
        <f>G38/C38</f>
        <v>0</v>
      </c>
      <c r="F38" s="104" t="s">
        <v>101</v>
      </c>
      <c r="G38" s="45">
        <f>SUM(G37,G34)</f>
        <v>0</v>
      </c>
    </row>
    <row r="39" spans="1:7">
      <c r="A39" s="24"/>
    </row>
    <row r="40" spans="1:7">
      <c r="A40" s="24"/>
    </row>
    <row r="41" spans="1:7">
      <c r="A41" s="24"/>
    </row>
    <row r="42" spans="1:7">
      <c r="A42" s="24"/>
    </row>
    <row r="43" spans="1:7">
      <c r="A43" s="24"/>
    </row>
  </sheetData>
  <pageMargins left="0.32" right="0.27" top="0.75" bottom="0.75" header="0.3" footer="0.3"/>
  <pageSetup orientation="portrait" errors="blank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32"/>
  <sheetViews>
    <sheetView tabSelected="1" workbookViewId="0">
      <selection activeCell="A28" sqref="A28"/>
    </sheetView>
  </sheetViews>
  <sheetFormatPr defaultColWidth="9.140625" defaultRowHeight="13.9"/>
  <cols>
    <col min="1" max="1" width="29" style="1" bestFit="1" customWidth="1"/>
    <col min="2" max="2" width="11.7109375" style="1" customWidth="1"/>
    <col min="3" max="3" width="7" style="1" customWidth="1"/>
    <col min="4" max="4" width="14.85546875" style="10" customWidth="1"/>
    <col min="5" max="5" width="16.140625" style="92" customWidth="1"/>
    <col min="6" max="6" width="18.28515625" style="1" bestFit="1" customWidth="1"/>
    <col min="7" max="7" width="9.140625" style="1"/>
    <col min="8" max="8" width="12.28515625" style="1" bestFit="1" customWidth="1"/>
    <col min="9" max="10" width="9.140625" style="1"/>
    <col min="11" max="11" width="12.85546875" style="1" bestFit="1" customWidth="1"/>
    <col min="12" max="16384" width="9.140625" style="1"/>
  </cols>
  <sheetData>
    <row r="1" spans="1:11" s="112" customFormat="1" ht="18">
      <c r="A1" s="113"/>
      <c r="D1" s="114"/>
      <c r="E1" s="119"/>
    </row>
    <row r="2" spans="1:11" ht="17.45">
      <c r="A2" s="7"/>
      <c r="F2" s="6"/>
    </row>
    <row r="3" spans="1:11" ht="18">
      <c r="A3" s="206" t="s">
        <v>35</v>
      </c>
      <c r="F3" s="6"/>
    </row>
    <row r="4" spans="1:11" s="24" customFormat="1" ht="18" customHeight="1">
      <c r="A4" s="23" t="s">
        <v>36</v>
      </c>
      <c r="B4" s="28">
        <f ca="1">TODAY()</f>
        <v>45812</v>
      </c>
      <c r="D4" s="25"/>
      <c r="E4" s="109" t="s">
        <v>37</v>
      </c>
      <c r="F4" s="27"/>
    </row>
    <row r="5" spans="1:11" s="209" customFormat="1" ht="22.15" customHeight="1" thickBot="1">
      <c r="A5" s="8" t="s">
        <v>38</v>
      </c>
      <c r="B5" s="8"/>
      <c r="C5" s="8"/>
      <c r="D5" s="11" t="s">
        <v>39</v>
      </c>
      <c r="E5" s="110" t="s">
        <v>40</v>
      </c>
      <c r="F5" s="8" t="s">
        <v>41</v>
      </c>
    </row>
    <row r="6" spans="1:11" ht="14.45" thickTop="1">
      <c r="F6" s="79"/>
    </row>
    <row r="7" spans="1:11" ht="14.45">
      <c r="A7" s="4" t="s">
        <v>42</v>
      </c>
      <c r="D7" s="10">
        <f>'1.Construction Budget'!E61</f>
        <v>0</v>
      </c>
      <c r="E7" s="92" t="e">
        <f>F7/'1.Construction Budget'!G56</f>
        <v>#DIV/0!</v>
      </c>
      <c r="F7" s="15">
        <f>'1.Construction Budget'!G56</f>
        <v>0</v>
      </c>
      <c r="G7" s="13"/>
    </row>
    <row r="8" spans="1:11">
      <c r="F8" s="10"/>
    </row>
    <row r="9" spans="1:11" ht="14.45">
      <c r="A9" s="4" t="s">
        <v>43</v>
      </c>
      <c r="D9" s="10">
        <f>'Equipment Budget Summary'!E37</f>
        <v>0</v>
      </c>
      <c r="E9" s="92" t="e">
        <f>F9/'1.Construction Budget'!G56</f>
        <v>#DIV/0!</v>
      </c>
      <c r="F9" s="14">
        <f>'Equipment Budget Summary'!G37</f>
        <v>0</v>
      </c>
    </row>
    <row r="10" spans="1:11">
      <c r="F10" s="10"/>
    </row>
    <row r="11" spans="1:11" ht="14.45">
      <c r="A11" s="4" t="s">
        <v>44</v>
      </c>
      <c r="D11" s="10">
        <f>'Furnishings Budget Summary'!E35</f>
        <v>0</v>
      </c>
      <c r="E11" s="92" t="e">
        <f>F11/'1.Construction Budget'!G56</f>
        <v>#DIV/0!</v>
      </c>
      <c r="F11" s="14">
        <f>'Furnishings Budget Summary'!G35</f>
        <v>0</v>
      </c>
    </row>
    <row r="12" spans="1:11">
      <c r="F12" s="10"/>
    </row>
    <row r="13" spans="1:11" ht="14.45">
      <c r="A13" s="4" t="s">
        <v>45</v>
      </c>
      <c r="D13" s="10">
        <f>'4.Communication Budget'!E41</f>
        <v>0</v>
      </c>
      <c r="E13" s="92" t="e">
        <f>F13/'1.Construction Budget'!G56</f>
        <v>#DIV/0!</v>
      </c>
      <c r="F13" s="14">
        <f>'4.Communication Budget'!G41</f>
        <v>0</v>
      </c>
    </row>
    <row r="14" spans="1:11">
      <c r="A14" s="2"/>
      <c r="F14" s="10"/>
    </row>
    <row r="15" spans="1:11" ht="14.45">
      <c r="A15" s="4" t="s">
        <v>46</v>
      </c>
      <c r="D15" s="10">
        <f>'Design Testing&amp; Related Summary'!E21</f>
        <v>0</v>
      </c>
      <c r="E15" s="92" t="e">
        <f>F15/'1.Construction Budget'!G56</f>
        <v>#DIV/0!</v>
      </c>
      <c r="F15" s="14">
        <f>'Design Testing&amp; Related Summary'!G21</f>
        <v>0</v>
      </c>
      <c r="K15" s="80"/>
    </row>
    <row r="16" spans="1:11">
      <c r="F16" s="10"/>
      <c r="K16" s="80"/>
    </row>
    <row r="17" spans="1:11" ht="14.45">
      <c r="A17" s="4" t="s">
        <v>47</v>
      </c>
      <c r="D17" s="10">
        <f>'6.Development Costs'!E30</f>
        <v>0</v>
      </c>
      <c r="E17" s="92" t="e">
        <f>F17/'1.Construction Budget'!G56</f>
        <v>#DIV/0!</v>
      </c>
      <c r="F17" s="14">
        <f>'6.Development Costs'!G30</f>
        <v>0</v>
      </c>
      <c r="K17" s="80"/>
    </row>
    <row r="18" spans="1:11">
      <c r="F18" s="10"/>
      <c r="K18" s="80"/>
    </row>
    <row r="19" spans="1:11" ht="14.45">
      <c r="A19" s="4" t="s">
        <v>48</v>
      </c>
      <c r="D19" s="10">
        <f>'7.Other Owners Costs Budget'!E38</f>
        <v>0</v>
      </c>
      <c r="E19" s="92" t="e">
        <f>F19/'1.Construction Budget'!G56</f>
        <v>#DIV/0!</v>
      </c>
      <c r="F19" s="14">
        <f>'7.Other Owners Costs Budget'!G38</f>
        <v>0</v>
      </c>
      <c r="K19" s="80"/>
    </row>
    <row r="20" spans="1:11">
      <c r="A20" s="2" t="s">
        <v>49</v>
      </c>
      <c r="F20" s="10"/>
      <c r="K20" s="80"/>
    </row>
    <row r="21" spans="1:11">
      <c r="A21" s="2" t="s">
        <v>50</v>
      </c>
      <c r="F21" s="10"/>
      <c r="K21" s="80"/>
    </row>
    <row r="22" spans="1:11">
      <c r="A22" s="2" t="s">
        <v>51</v>
      </c>
      <c r="F22" s="10"/>
      <c r="K22" s="139"/>
    </row>
    <row r="23" spans="1:11">
      <c r="A23" s="2" t="s">
        <v>52</v>
      </c>
      <c r="E23" s="92" t="e">
        <f>F23/'1.Construction Budget'!G61</f>
        <v>#DIV/0!</v>
      </c>
      <c r="F23" s="14">
        <v>0</v>
      </c>
    </row>
    <row r="24" spans="1:11">
      <c r="A24" s="9" t="s">
        <v>53</v>
      </c>
      <c r="B24" s="5"/>
      <c r="C24" s="5"/>
      <c r="D24" s="12"/>
      <c r="E24" s="93"/>
      <c r="F24" s="12"/>
    </row>
    <row r="25" spans="1:11" ht="16.149999999999999">
      <c r="B25" s="17" t="s">
        <v>54</v>
      </c>
      <c r="C25" s="232">
        <v>2000</v>
      </c>
      <c r="F25" s="105"/>
    </row>
    <row r="26" spans="1:11" ht="21" customHeight="1">
      <c r="B26" s="17" t="s">
        <v>35</v>
      </c>
      <c r="C26" s="2" t="s">
        <v>55</v>
      </c>
      <c r="D26" s="16">
        <f>F26/C25</f>
        <v>0</v>
      </c>
      <c r="E26" s="111" t="e">
        <f>SUM(E7:E24)</f>
        <v>#DIV/0!</v>
      </c>
      <c r="F26" s="16">
        <f>SUM(F7:F24)</f>
        <v>0</v>
      </c>
      <c r="H26" s="120"/>
    </row>
    <row r="27" spans="1:11" ht="21" customHeight="1">
      <c r="B27" s="231" t="s">
        <v>56</v>
      </c>
      <c r="D27" s="229"/>
      <c r="E27" s="230"/>
      <c r="F27" s="233">
        <v>6000</v>
      </c>
      <c r="G27" s="79"/>
      <c r="H27" s="92"/>
    </row>
    <row r="28" spans="1:11" ht="21" customHeight="1">
      <c r="B28" s="231" t="s">
        <v>57</v>
      </c>
      <c r="D28" s="229"/>
      <c r="E28" s="230"/>
      <c r="F28" s="140">
        <f>F26-F27</f>
        <v>-6000</v>
      </c>
    </row>
    <row r="29" spans="1:11">
      <c r="F29" s="141" t="s">
        <v>58</v>
      </c>
    </row>
    <row r="32" spans="1:11">
      <c r="A32" s="18" t="s">
        <v>59</v>
      </c>
    </row>
  </sheetData>
  <pageMargins left="0.25" right="0.25" top="0.75" bottom="0.75" header="0.3" footer="0.3"/>
  <pageSetup orientation="portrait" errors="blank" horizontalDpi="4294967293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72"/>
  <sheetViews>
    <sheetView workbookViewId="0">
      <pane ySplit="5" topLeftCell="A6" activePane="bottomLeft" state="frozen"/>
      <selection pane="bottomLeft" activeCell="E7" sqref="E7"/>
      <selection activeCell="A43" sqref="A43"/>
    </sheetView>
  </sheetViews>
  <sheetFormatPr defaultColWidth="9.140625" defaultRowHeight="13.9"/>
  <cols>
    <col min="1" max="1" width="37.42578125" style="1" customWidth="1"/>
    <col min="2" max="2" width="14.7109375" style="1" customWidth="1"/>
    <col min="3" max="3" width="7.42578125" style="1" customWidth="1"/>
    <col min="4" max="4" width="4.85546875" style="1" bestFit="1" customWidth="1"/>
    <col min="5" max="5" width="10.7109375" style="146" customWidth="1"/>
    <col min="6" max="6" width="10.85546875" style="13" customWidth="1"/>
    <col min="7" max="7" width="11.7109375" style="1" customWidth="1"/>
    <col min="8" max="8" width="12" style="80" bestFit="1" customWidth="1"/>
    <col min="9" max="9" width="12.85546875" style="86" bestFit="1" customWidth="1"/>
    <col min="10" max="16384" width="9.140625" style="1"/>
  </cols>
  <sheetData>
    <row r="1" spans="1:9" s="112" customFormat="1" ht="18">
      <c r="A1" s="113"/>
      <c r="E1" s="145"/>
      <c r="F1" s="115"/>
      <c r="H1" s="116"/>
      <c r="I1" s="117"/>
    </row>
    <row r="2" spans="1:9" ht="17.45">
      <c r="A2" s="7"/>
      <c r="G2" s="6"/>
    </row>
    <row r="3" spans="1:9" ht="18">
      <c r="A3" s="206" t="s">
        <v>60</v>
      </c>
      <c r="G3" s="6"/>
    </row>
    <row r="4" spans="1:9" s="24" customFormat="1" ht="18" customHeight="1">
      <c r="A4" s="23" t="s">
        <v>36</v>
      </c>
      <c r="B4" s="28">
        <f ca="1">TODAY()</f>
        <v>45812</v>
      </c>
      <c r="C4" s="28"/>
      <c r="E4" s="147"/>
      <c r="F4" s="26" t="s">
        <v>37</v>
      </c>
      <c r="G4" s="27"/>
      <c r="H4" s="81"/>
      <c r="I4" s="87"/>
    </row>
    <row r="5" spans="1:9" s="209" customFormat="1" ht="22.15" customHeight="1" thickBot="1">
      <c r="A5" s="8" t="s">
        <v>38</v>
      </c>
      <c r="B5" s="8" t="s">
        <v>61</v>
      </c>
      <c r="C5" s="211" t="s">
        <v>62</v>
      </c>
      <c r="D5" s="8" t="s">
        <v>63</v>
      </c>
      <c r="E5" s="207" t="s">
        <v>64</v>
      </c>
      <c r="F5" s="148" t="s">
        <v>65</v>
      </c>
      <c r="G5" s="8" t="s">
        <v>41</v>
      </c>
      <c r="H5" s="212"/>
      <c r="I5" s="213"/>
    </row>
    <row r="6" spans="1:9" s="20" customFormat="1" ht="12.6" thickTop="1">
      <c r="A6" s="34" t="s">
        <v>66</v>
      </c>
      <c r="B6" s="35"/>
      <c r="C6" s="35">
        <v>0</v>
      </c>
      <c r="D6" s="35" t="s">
        <v>67</v>
      </c>
      <c r="E6" s="36">
        <v>0</v>
      </c>
      <c r="F6" s="94" t="e">
        <f t="shared" ref="F6:F45" si="0">G6/$G$47</f>
        <v>#DIV/0!</v>
      </c>
      <c r="G6" s="36">
        <f>C6*E6</f>
        <v>0</v>
      </c>
      <c r="H6" s="83"/>
      <c r="I6" s="89"/>
    </row>
    <row r="7" spans="1:9" s="20" customFormat="1" ht="12">
      <c r="A7" s="30" t="s">
        <v>68</v>
      </c>
      <c r="C7" s="20">
        <v>0</v>
      </c>
      <c r="D7" s="20" t="s">
        <v>67</v>
      </c>
      <c r="E7" s="21">
        <v>0</v>
      </c>
      <c r="F7" s="85" t="e">
        <f t="shared" si="0"/>
        <v>#DIV/0!</v>
      </c>
      <c r="G7" s="21">
        <f t="shared" ref="G7:G45" si="1">C7*E7</f>
        <v>0</v>
      </c>
      <c r="H7" s="85"/>
      <c r="I7" s="89"/>
    </row>
    <row r="8" spans="1:9" s="20" customFormat="1" ht="12">
      <c r="A8" s="34" t="s">
        <v>69</v>
      </c>
      <c r="B8" s="35"/>
      <c r="C8" s="35">
        <v>0</v>
      </c>
      <c r="D8" s="35" t="s">
        <v>67</v>
      </c>
      <c r="E8" s="36">
        <v>0</v>
      </c>
      <c r="F8" s="94" t="e">
        <f t="shared" si="0"/>
        <v>#DIV/0!</v>
      </c>
      <c r="G8" s="100">
        <f t="shared" ref="G8" si="2">C8*E8</f>
        <v>0</v>
      </c>
      <c r="H8" s="83"/>
      <c r="I8" s="89"/>
    </row>
    <row r="9" spans="1:9" s="20" customFormat="1" ht="12">
      <c r="A9" s="30" t="s">
        <v>70</v>
      </c>
      <c r="C9" s="20">
        <v>0</v>
      </c>
      <c r="D9" s="20" t="s">
        <v>67</v>
      </c>
      <c r="E9" s="21">
        <v>0</v>
      </c>
      <c r="F9" s="85" t="e">
        <f t="shared" si="0"/>
        <v>#DIV/0!</v>
      </c>
      <c r="G9" s="97">
        <f t="shared" si="1"/>
        <v>0</v>
      </c>
      <c r="H9" s="85"/>
      <c r="I9" s="89"/>
    </row>
    <row r="10" spans="1:9" s="20" customFormat="1" ht="12">
      <c r="A10" s="34" t="s">
        <v>71</v>
      </c>
      <c r="B10" s="35"/>
      <c r="C10" s="35">
        <v>0</v>
      </c>
      <c r="D10" s="35" t="s">
        <v>67</v>
      </c>
      <c r="E10" s="36">
        <v>0</v>
      </c>
      <c r="F10" s="94" t="e">
        <f t="shared" si="0"/>
        <v>#DIV/0!</v>
      </c>
      <c r="G10" s="100">
        <f t="shared" si="1"/>
        <v>0</v>
      </c>
      <c r="H10" s="85"/>
      <c r="I10" s="89"/>
    </row>
    <row r="11" spans="1:9" s="20" customFormat="1" ht="12">
      <c r="A11" s="30" t="s">
        <v>72</v>
      </c>
      <c r="C11" s="20">
        <v>0</v>
      </c>
      <c r="D11" s="20" t="s">
        <v>67</v>
      </c>
      <c r="E11" s="21">
        <v>0</v>
      </c>
      <c r="F11" s="85" t="e">
        <f t="shared" si="0"/>
        <v>#DIV/0!</v>
      </c>
      <c r="G11" s="97">
        <f t="shared" si="1"/>
        <v>0</v>
      </c>
      <c r="H11" s="85"/>
      <c r="I11" s="89"/>
    </row>
    <row r="12" spans="1:9" s="20" customFormat="1" ht="12">
      <c r="A12" s="34" t="s">
        <v>73</v>
      </c>
      <c r="B12" s="35"/>
      <c r="C12" s="35">
        <v>0</v>
      </c>
      <c r="D12" s="35" t="s">
        <v>67</v>
      </c>
      <c r="E12" s="36">
        <v>0</v>
      </c>
      <c r="F12" s="94" t="e">
        <f t="shared" si="0"/>
        <v>#DIV/0!</v>
      </c>
      <c r="G12" s="100">
        <f t="shared" ref="G12:G15" si="3">C12*E12</f>
        <v>0</v>
      </c>
      <c r="H12" s="85"/>
      <c r="I12" s="89"/>
    </row>
    <row r="13" spans="1:9" s="20" customFormat="1" ht="12">
      <c r="A13" s="30" t="s">
        <v>74</v>
      </c>
      <c r="C13" s="20">
        <v>0</v>
      </c>
      <c r="D13" s="20" t="s">
        <v>67</v>
      </c>
      <c r="E13" s="21">
        <v>0</v>
      </c>
      <c r="F13" s="85" t="e">
        <f t="shared" si="0"/>
        <v>#DIV/0!</v>
      </c>
      <c r="G13" s="97">
        <f t="shared" si="3"/>
        <v>0</v>
      </c>
      <c r="H13" s="85"/>
      <c r="I13" s="89"/>
    </row>
    <row r="14" spans="1:9" s="20" customFormat="1" ht="12">
      <c r="A14" s="34" t="s">
        <v>75</v>
      </c>
      <c r="B14" s="35"/>
      <c r="C14" s="35">
        <v>0</v>
      </c>
      <c r="D14" s="35" t="s">
        <v>67</v>
      </c>
      <c r="E14" s="36">
        <v>0</v>
      </c>
      <c r="F14" s="94" t="e">
        <f t="shared" si="0"/>
        <v>#DIV/0!</v>
      </c>
      <c r="G14" s="100">
        <f t="shared" si="3"/>
        <v>0</v>
      </c>
      <c r="H14" s="85"/>
      <c r="I14" s="89"/>
    </row>
    <row r="15" spans="1:9" s="20" customFormat="1" ht="12">
      <c r="A15" s="30" t="s">
        <v>76</v>
      </c>
      <c r="C15" s="20">
        <v>0</v>
      </c>
      <c r="D15" s="20" t="s">
        <v>67</v>
      </c>
      <c r="E15" s="21">
        <v>0</v>
      </c>
      <c r="F15" s="85" t="e">
        <f t="shared" si="0"/>
        <v>#DIV/0!</v>
      </c>
      <c r="G15" s="97">
        <f t="shared" si="3"/>
        <v>0</v>
      </c>
      <c r="H15" s="85"/>
      <c r="I15" s="89"/>
    </row>
    <row r="16" spans="1:9" s="20" customFormat="1" ht="12">
      <c r="A16" s="34" t="s">
        <v>77</v>
      </c>
      <c r="B16" s="35"/>
      <c r="C16" s="35">
        <v>0</v>
      </c>
      <c r="D16" s="35" t="s">
        <v>67</v>
      </c>
      <c r="E16" s="36">
        <v>0</v>
      </c>
      <c r="F16" s="94" t="e">
        <f t="shared" si="0"/>
        <v>#DIV/0!</v>
      </c>
      <c r="G16" s="100">
        <f t="shared" si="1"/>
        <v>0</v>
      </c>
      <c r="H16" s="85"/>
      <c r="I16" s="89"/>
    </row>
    <row r="17" spans="1:9" s="20" customFormat="1" ht="12">
      <c r="A17" s="30" t="s">
        <v>78</v>
      </c>
      <c r="C17" s="20">
        <v>0</v>
      </c>
      <c r="D17" s="20" t="s">
        <v>67</v>
      </c>
      <c r="E17" s="21">
        <v>0</v>
      </c>
      <c r="F17" s="85" t="e">
        <f t="shared" si="0"/>
        <v>#DIV/0!</v>
      </c>
      <c r="G17" s="97">
        <f t="shared" si="1"/>
        <v>0</v>
      </c>
      <c r="H17" s="85"/>
      <c r="I17" s="89"/>
    </row>
    <row r="18" spans="1:9" s="20" customFormat="1" ht="12">
      <c r="A18" s="34" t="s">
        <v>79</v>
      </c>
      <c r="B18" s="35"/>
      <c r="C18" s="35">
        <v>0</v>
      </c>
      <c r="D18" s="35" t="s">
        <v>67</v>
      </c>
      <c r="E18" s="36">
        <v>0</v>
      </c>
      <c r="F18" s="94" t="e">
        <f t="shared" si="0"/>
        <v>#DIV/0!</v>
      </c>
      <c r="G18" s="100">
        <f t="shared" si="1"/>
        <v>0</v>
      </c>
      <c r="H18" s="85"/>
      <c r="I18" s="89"/>
    </row>
    <row r="19" spans="1:9" s="20" customFormat="1" ht="12">
      <c r="A19" s="30" t="s">
        <v>80</v>
      </c>
      <c r="C19" s="20">
        <v>0</v>
      </c>
      <c r="D19" s="20" t="s">
        <v>67</v>
      </c>
      <c r="E19" s="21">
        <v>0</v>
      </c>
      <c r="F19" s="85" t="e">
        <f t="shared" si="0"/>
        <v>#DIV/0!</v>
      </c>
      <c r="G19" s="97">
        <f t="shared" si="1"/>
        <v>0</v>
      </c>
      <c r="H19" s="85"/>
      <c r="I19" s="89"/>
    </row>
    <row r="20" spans="1:9" s="20" customFormat="1" ht="12">
      <c r="A20" s="34" t="s">
        <v>81</v>
      </c>
      <c r="B20" s="35"/>
      <c r="C20" s="35">
        <v>0</v>
      </c>
      <c r="D20" s="35" t="s">
        <v>67</v>
      </c>
      <c r="E20" s="36">
        <v>0</v>
      </c>
      <c r="F20" s="94" t="e">
        <f t="shared" si="0"/>
        <v>#DIV/0!</v>
      </c>
      <c r="G20" s="100">
        <f t="shared" si="1"/>
        <v>0</v>
      </c>
      <c r="H20" s="85"/>
      <c r="I20" s="89"/>
    </row>
    <row r="21" spans="1:9" s="20" customFormat="1" ht="12">
      <c r="A21" s="30" t="s">
        <v>82</v>
      </c>
      <c r="C21" s="20">
        <v>0</v>
      </c>
      <c r="D21" s="20" t="s">
        <v>67</v>
      </c>
      <c r="E21" s="21">
        <v>0</v>
      </c>
      <c r="F21" s="85" t="e">
        <f t="shared" si="0"/>
        <v>#DIV/0!</v>
      </c>
      <c r="G21" s="97">
        <f t="shared" si="1"/>
        <v>0</v>
      </c>
      <c r="H21" s="85"/>
      <c r="I21" s="89"/>
    </row>
    <row r="22" spans="1:9" s="20" customFormat="1" ht="12">
      <c r="A22" s="34" t="s">
        <v>83</v>
      </c>
      <c r="B22" s="35"/>
      <c r="C22" s="35">
        <v>0</v>
      </c>
      <c r="D22" s="35" t="s">
        <v>67</v>
      </c>
      <c r="E22" s="36">
        <v>0</v>
      </c>
      <c r="F22" s="94" t="e">
        <f t="shared" si="0"/>
        <v>#DIV/0!</v>
      </c>
      <c r="G22" s="100">
        <f t="shared" si="1"/>
        <v>0</v>
      </c>
      <c r="H22" s="85"/>
      <c r="I22" s="89"/>
    </row>
    <row r="23" spans="1:9" s="20" customFormat="1" ht="12">
      <c r="A23" s="30" t="s">
        <v>84</v>
      </c>
      <c r="C23" s="20">
        <v>0</v>
      </c>
      <c r="D23" s="20" t="s">
        <v>67</v>
      </c>
      <c r="E23" s="21">
        <v>0</v>
      </c>
      <c r="F23" s="85" t="e">
        <f t="shared" si="0"/>
        <v>#DIV/0!</v>
      </c>
      <c r="G23" s="97">
        <f t="shared" si="1"/>
        <v>0</v>
      </c>
      <c r="H23" s="85"/>
      <c r="I23" s="89"/>
    </row>
    <row r="24" spans="1:9" s="20" customFormat="1" ht="12">
      <c r="A24" s="34" t="s">
        <v>85</v>
      </c>
      <c r="B24" s="35"/>
      <c r="C24" s="35">
        <v>0</v>
      </c>
      <c r="D24" s="35" t="s">
        <v>67</v>
      </c>
      <c r="E24" s="36">
        <v>0</v>
      </c>
      <c r="F24" s="94" t="e">
        <f t="shared" si="0"/>
        <v>#DIV/0!</v>
      </c>
      <c r="G24" s="100">
        <f t="shared" si="1"/>
        <v>0</v>
      </c>
      <c r="H24" s="85"/>
      <c r="I24" s="89"/>
    </row>
    <row r="25" spans="1:9" s="20" customFormat="1" ht="12">
      <c r="A25" s="30" t="s">
        <v>86</v>
      </c>
      <c r="C25" s="20">
        <v>0</v>
      </c>
      <c r="D25" s="20" t="s">
        <v>67</v>
      </c>
      <c r="E25" s="21">
        <v>0</v>
      </c>
      <c r="F25" s="85" t="e">
        <f t="shared" si="0"/>
        <v>#DIV/0!</v>
      </c>
      <c r="G25" s="97">
        <f t="shared" si="1"/>
        <v>0</v>
      </c>
      <c r="H25" s="85"/>
      <c r="I25" s="89"/>
    </row>
    <row r="26" spans="1:9" s="20" customFormat="1" ht="12">
      <c r="A26" s="34" t="s">
        <v>87</v>
      </c>
      <c r="B26" s="35"/>
      <c r="C26" s="35">
        <v>0</v>
      </c>
      <c r="D26" s="35" t="s">
        <v>67</v>
      </c>
      <c r="E26" s="36">
        <v>0</v>
      </c>
      <c r="F26" s="94" t="e">
        <f t="shared" si="0"/>
        <v>#DIV/0!</v>
      </c>
      <c r="G26" s="100">
        <f t="shared" si="1"/>
        <v>0</v>
      </c>
      <c r="H26" s="85"/>
      <c r="I26" s="89"/>
    </row>
    <row r="27" spans="1:9" s="20" customFormat="1" ht="12">
      <c r="A27" s="30" t="s">
        <v>88</v>
      </c>
      <c r="C27" s="20">
        <v>0</v>
      </c>
      <c r="D27" s="20" t="s">
        <v>67</v>
      </c>
      <c r="E27" s="21">
        <v>0</v>
      </c>
      <c r="F27" s="85" t="e">
        <f t="shared" si="0"/>
        <v>#DIV/0!</v>
      </c>
      <c r="G27" s="97">
        <f t="shared" si="1"/>
        <v>0</v>
      </c>
      <c r="H27" s="85"/>
      <c r="I27" s="89"/>
    </row>
    <row r="28" spans="1:9" s="20" customFormat="1" ht="12">
      <c r="A28" s="34" t="s">
        <v>89</v>
      </c>
      <c r="B28" s="35"/>
      <c r="C28" s="35">
        <v>0</v>
      </c>
      <c r="D28" s="35" t="s">
        <v>67</v>
      </c>
      <c r="E28" s="36">
        <v>0</v>
      </c>
      <c r="F28" s="94" t="e">
        <f t="shared" si="0"/>
        <v>#DIV/0!</v>
      </c>
      <c r="G28" s="100">
        <f t="shared" si="1"/>
        <v>0</v>
      </c>
      <c r="H28" s="85"/>
      <c r="I28" s="89"/>
    </row>
    <row r="29" spans="1:9" s="20" customFormat="1" ht="12">
      <c r="A29" s="30" t="s">
        <v>90</v>
      </c>
      <c r="C29" s="20">
        <v>0</v>
      </c>
      <c r="D29" s="20" t="s">
        <v>67</v>
      </c>
      <c r="E29" s="21">
        <v>0</v>
      </c>
      <c r="F29" s="85" t="e">
        <f t="shared" si="0"/>
        <v>#DIV/0!</v>
      </c>
      <c r="G29" s="97">
        <f t="shared" si="1"/>
        <v>0</v>
      </c>
      <c r="H29" s="85"/>
      <c r="I29" s="89"/>
    </row>
    <row r="30" spans="1:9" s="20" customFormat="1" ht="12">
      <c r="A30" s="34" t="s">
        <v>91</v>
      </c>
      <c r="B30" s="35"/>
      <c r="C30" s="35">
        <v>0</v>
      </c>
      <c r="D30" s="35" t="s">
        <v>67</v>
      </c>
      <c r="E30" s="36">
        <v>0</v>
      </c>
      <c r="F30" s="94" t="e">
        <f t="shared" si="0"/>
        <v>#DIV/0!</v>
      </c>
      <c r="G30" s="100">
        <f t="shared" si="1"/>
        <v>0</v>
      </c>
      <c r="H30" s="85"/>
      <c r="I30" s="89"/>
    </row>
    <row r="31" spans="1:9" s="20" customFormat="1" ht="12">
      <c r="A31" s="30" t="s">
        <v>92</v>
      </c>
      <c r="C31" s="20">
        <v>0</v>
      </c>
      <c r="D31" s="20" t="s">
        <v>67</v>
      </c>
      <c r="E31" s="21">
        <v>0</v>
      </c>
      <c r="F31" s="85" t="e">
        <f t="shared" si="0"/>
        <v>#DIV/0!</v>
      </c>
      <c r="G31" s="97">
        <f t="shared" si="1"/>
        <v>0</v>
      </c>
      <c r="H31" s="85"/>
      <c r="I31" s="89"/>
    </row>
    <row r="32" spans="1:9" s="20" customFormat="1" ht="12">
      <c r="A32" s="34"/>
      <c r="B32" s="35"/>
      <c r="C32" s="35">
        <v>0</v>
      </c>
      <c r="D32" s="35" t="s">
        <v>67</v>
      </c>
      <c r="E32" s="36">
        <v>0</v>
      </c>
      <c r="F32" s="94" t="e">
        <f t="shared" si="0"/>
        <v>#DIV/0!</v>
      </c>
      <c r="G32" s="100">
        <f t="shared" si="1"/>
        <v>0</v>
      </c>
      <c r="H32" s="85"/>
      <c r="I32" s="89"/>
    </row>
    <row r="33" spans="1:9" s="20" customFormat="1" ht="12">
      <c r="A33" s="30"/>
      <c r="C33" s="20">
        <v>0</v>
      </c>
      <c r="D33" s="20" t="s">
        <v>67</v>
      </c>
      <c r="E33" s="21">
        <v>0</v>
      </c>
      <c r="F33" s="85" t="e">
        <f t="shared" si="0"/>
        <v>#DIV/0!</v>
      </c>
      <c r="G33" s="97">
        <f t="shared" si="1"/>
        <v>0</v>
      </c>
      <c r="H33" s="85"/>
      <c r="I33" s="89"/>
    </row>
    <row r="34" spans="1:9" s="20" customFormat="1" ht="12">
      <c r="A34" s="34"/>
      <c r="B34" s="35"/>
      <c r="C34" s="35">
        <v>0</v>
      </c>
      <c r="D34" s="35" t="s">
        <v>67</v>
      </c>
      <c r="E34" s="36">
        <v>0</v>
      </c>
      <c r="F34" s="94" t="e">
        <f t="shared" si="0"/>
        <v>#DIV/0!</v>
      </c>
      <c r="G34" s="100">
        <f t="shared" si="1"/>
        <v>0</v>
      </c>
      <c r="H34" s="85"/>
      <c r="I34" s="89"/>
    </row>
    <row r="35" spans="1:9" s="20" customFormat="1" ht="12">
      <c r="A35" s="30"/>
      <c r="C35" s="20">
        <v>0</v>
      </c>
      <c r="D35" s="20" t="s">
        <v>67</v>
      </c>
      <c r="E35" s="21">
        <v>0</v>
      </c>
      <c r="F35" s="85" t="e">
        <f t="shared" si="0"/>
        <v>#DIV/0!</v>
      </c>
      <c r="G35" s="97">
        <f t="shared" si="1"/>
        <v>0</v>
      </c>
      <c r="H35" s="85"/>
      <c r="I35" s="89"/>
    </row>
    <row r="36" spans="1:9" s="20" customFormat="1" ht="12">
      <c r="A36" s="34"/>
      <c r="B36" s="35"/>
      <c r="C36" s="35">
        <v>0</v>
      </c>
      <c r="D36" s="35" t="s">
        <v>67</v>
      </c>
      <c r="E36" s="36">
        <v>0</v>
      </c>
      <c r="F36" s="94" t="e">
        <f t="shared" si="0"/>
        <v>#DIV/0!</v>
      </c>
      <c r="G36" s="100">
        <f t="shared" si="1"/>
        <v>0</v>
      </c>
      <c r="H36" s="85"/>
      <c r="I36" s="89"/>
    </row>
    <row r="37" spans="1:9" s="20" customFormat="1" ht="12">
      <c r="A37" s="30"/>
      <c r="C37" s="20">
        <v>0</v>
      </c>
      <c r="D37" s="20" t="s">
        <v>67</v>
      </c>
      <c r="E37" s="21">
        <v>0</v>
      </c>
      <c r="F37" s="85" t="e">
        <f t="shared" si="0"/>
        <v>#DIV/0!</v>
      </c>
      <c r="G37" s="97">
        <f t="shared" si="1"/>
        <v>0</v>
      </c>
      <c r="H37" s="85"/>
      <c r="I37" s="89"/>
    </row>
    <row r="38" spans="1:9" s="20" customFormat="1" ht="12">
      <c r="A38" s="34"/>
      <c r="B38" s="35"/>
      <c r="C38" s="35">
        <v>0</v>
      </c>
      <c r="D38" s="35" t="s">
        <v>67</v>
      </c>
      <c r="E38" s="36">
        <v>0</v>
      </c>
      <c r="F38" s="94" t="e">
        <f t="shared" si="0"/>
        <v>#DIV/0!</v>
      </c>
      <c r="G38" s="100">
        <f t="shared" si="1"/>
        <v>0</v>
      </c>
      <c r="H38" s="85"/>
      <c r="I38" s="89"/>
    </row>
    <row r="39" spans="1:9" s="20" customFormat="1" ht="12">
      <c r="A39" s="30"/>
      <c r="C39" s="20">
        <v>0</v>
      </c>
      <c r="D39" s="20" t="s">
        <v>67</v>
      </c>
      <c r="E39" s="21">
        <v>0</v>
      </c>
      <c r="F39" s="85" t="e">
        <f t="shared" si="0"/>
        <v>#DIV/0!</v>
      </c>
      <c r="G39" s="97">
        <f t="shared" si="1"/>
        <v>0</v>
      </c>
      <c r="H39" s="85"/>
      <c r="I39" s="89"/>
    </row>
    <row r="40" spans="1:9" s="20" customFormat="1" ht="12">
      <c r="A40" s="34"/>
      <c r="B40" s="35"/>
      <c r="C40" s="35">
        <v>0</v>
      </c>
      <c r="D40" s="35" t="s">
        <v>67</v>
      </c>
      <c r="E40" s="36">
        <v>0</v>
      </c>
      <c r="F40" s="94" t="e">
        <f t="shared" si="0"/>
        <v>#DIV/0!</v>
      </c>
      <c r="G40" s="100">
        <f t="shared" si="1"/>
        <v>0</v>
      </c>
      <c r="H40" s="85"/>
      <c r="I40" s="89"/>
    </row>
    <row r="41" spans="1:9" s="20" customFormat="1" ht="12">
      <c r="A41" s="30"/>
      <c r="C41" s="20">
        <v>0</v>
      </c>
      <c r="D41" s="20" t="s">
        <v>67</v>
      </c>
      <c r="E41" s="21">
        <v>0</v>
      </c>
      <c r="F41" s="85" t="e">
        <f t="shared" si="0"/>
        <v>#DIV/0!</v>
      </c>
      <c r="G41" s="97">
        <f t="shared" si="1"/>
        <v>0</v>
      </c>
      <c r="H41" s="85"/>
      <c r="I41" s="89"/>
    </row>
    <row r="42" spans="1:9" s="20" customFormat="1" ht="12">
      <c r="A42" s="34"/>
      <c r="B42" s="35"/>
      <c r="C42" s="35">
        <v>0</v>
      </c>
      <c r="D42" s="35" t="s">
        <v>67</v>
      </c>
      <c r="E42" s="36">
        <v>0</v>
      </c>
      <c r="F42" s="94" t="e">
        <f t="shared" si="0"/>
        <v>#DIV/0!</v>
      </c>
      <c r="G42" s="100">
        <f t="shared" si="1"/>
        <v>0</v>
      </c>
      <c r="H42" s="85"/>
      <c r="I42" s="89"/>
    </row>
    <row r="43" spans="1:9" s="20" customFormat="1" ht="12">
      <c r="A43" s="30"/>
      <c r="C43" s="20">
        <v>0</v>
      </c>
      <c r="D43" s="20" t="s">
        <v>67</v>
      </c>
      <c r="E43" s="21">
        <v>0</v>
      </c>
      <c r="F43" s="85" t="e">
        <f t="shared" si="0"/>
        <v>#DIV/0!</v>
      </c>
      <c r="G43" s="97">
        <f t="shared" si="1"/>
        <v>0</v>
      </c>
      <c r="H43" s="85"/>
      <c r="I43" s="89"/>
    </row>
    <row r="44" spans="1:9" s="20" customFormat="1" ht="12">
      <c r="A44" s="34"/>
      <c r="B44" s="35"/>
      <c r="C44" s="35">
        <v>0</v>
      </c>
      <c r="D44" s="35" t="s">
        <v>67</v>
      </c>
      <c r="E44" s="36">
        <v>0</v>
      </c>
      <c r="F44" s="94" t="e">
        <f t="shared" si="0"/>
        <v>#DIV/0!</v>
      </c>
      <c r="G44" s="100">
        <f t="shared" si="1"/>
        <v>0</v>
      </c>
      <c r="H44" s="85"/>
      <c r="I44" s="89"/>
    </row>
    <row r="45" spans="1:9" s="20" customFormat="1" ht="12">
      <c r="A45" s="33"/>
      <c r="B45" s="22"/>
      <c r="C45" s="22">
        <v>0</v>
      </c>
      <c r="D45" s="22" t="s">
        <v>67</v>
      </c>
      <c r="E45" s="31">
        <v>0</v>
      </c>
      <c r="F45" s="95" t="e">
        <f t="shared" si="0"/>
        <v>#DIV/0!</v>
      </c>
      <c r="G45" s="98">
        <f t="shared" si="1"/>
        <v>0</v>
      </c>
      <c r="H45" s="85"/>
      <c r="I45" s="89"/>
    </row>
    <row r="46" spans="1:9">
      <c r="A46" s="3"/>
      <c r="G46" s="10"/>
      <c r="H46" s="85"/>
      <c r="I46" s="89"/>
    </row>
    <row r="47" spans="1:9" s="30" customFormat="1" ht="12">
      <c r="B47" s="40" t="s">
        <v>93</v>
      </c>
      <c r="E47" s="149">
        <f>SUM(E6:E45)</f>
        <v>0</v>
      </c>
      <c r="F47" s="39" t="e">
        <f>SUM(F6:F45)</f>
        <v>#DIV/0!</v>
      </c>
      <c r="G47" s="38">
        <f>SUM(G6:G45)</f>
        <v>0</v>
      </c>
      <c r="H47" s="85"/>
      <c r="I47" s="89"/>
    </row>
    <row r="48" spans="1:9" s="30" customFormat="1" ht="12">
      <c r="E48" s="149"/>
      <c r="F48" s="39"/>
      <c r="G48" s="38"/>
      <c r="H48" s="84"/>
      <c r="I48" s="89"/>
    </row>
    <row r="49" spans="1:9" s="30" customFormat="1" ht="12">
      <c r="B49" s="41" t="s">
        <v>94</v>
      </c>
      <c r="E49" s="150">
        <v>0</v>
      </c>
      <c r="F49" s="96">
        <f>G47</f>
        <v>0</v>
      </c>
      <c r="G49" s="21">
        <f t="shared" ref="G49:G54" si="4">E49*F49</f>
        <v>0</v>
      </c>
      <c r="H49" s="84"/>
      <c r="I49" s="89"/>
    </row>
    <row r="50" spans="1:9" s="30" customFormat="1" ht="12">
      <c r="A50" s="34"/>
      <c r="B50" s="53" t="s">
        <v>95</v>
      </c>
      <c r="C50" s="34"/>
      <c r="D50" s="34"/>
      <c r="E50" s="198">
        <v>0</v>
      </c>
      <c r="F50" s="99">
        <f>F49+G49</f>
        <v>0</v>
      </c>
      <c r="G50" s="36">
        <f t="shared" si="4"/>
        <v>0</v>
      </c>
      <c r="H50" s="91"/>
      <c r="I50" s="138"/>
    </row>
    <row r="51" spans="1:9" s="30" customFormat="1" ht="12">
      <c r="B51" s="41" t="s">
        <v>96</v>
      </c>
      <c r="E51" s="150">
        <v>0</v>
      </c>
      <c r="F51" s="96">
        <f>F50+G50</f>
        <v>0</v>
      </c>
      <c r="G51" s="21">
        <f t="shared" si="4"/>
        <v>0</v>
      </c>
      <c r="H51" s="84"/>
      <c r="I51" s="90"/>
    </row>
    <row r="52" spans="1:9" s="30" customFormat="1" ht="12">
      <c r="A52" s="34"/>
      <c r="B52" s="53" t="s">
        <v>97</v>
      </c>
      <c r="C52" s="34"/>
      <c r="D52" s="34">
        <v>0</v>
      </c>
      <c r="E52" s="198">
        <v>0</v>
      </c>
      <c r="F52" s="99">
        <f>F51+G51</f>
        <v>0</v>
      </c>
      <c r="G52" s="36">
        <f t="shared" si="4"/>
        <v>0</v>
      </c>
      <c r="H52" s="84"/>
      <c r="I52" s="90"/>
    </row>
    <row r="53" spans="1:9">
      <c r="A53" s="3"/>
      <c r="B53" s="41" t="s">
        <v>98</v>
      </c>
      <c r="E53" s="150">
        <v>0</v>
      </c>
      <c r="F53" s="96">
        <f>F52+G52</f>
        <v>0</v>
      </c>
      <c r="G53" s="21">
        <f t="shared" si="4"/>
        <v>0</v>
      </c>
    </row>
    <row r="54" spans="1:9">
      <c r="A54" s="34"/>
      <c r="B54" s="53" t="s">
        <v>99</v>
      </c>
      <c r="C54" s="50"/>
      <c r="D54" s="50"/>
      <c r="E54" s="199">
        <v>0</v>
      </c>
      <c r="F54" s="101">
        <f>F53+G53</f>
        <v>0</v>
      </c>
      <c r="G54" s="52">
        <f t="shared" si="4"/>
        <v>0</v>
      </c>
    </row>
    <row r="55" spans="1:9">
      <c r="A55" s="3"/>
      <c r="E55" s="151"/>
      <c r="G55" s="79"/>
    </row>
    <row r="56" spans="1:9" ht="14.45">
      <c r="A56" s="3"/>
      <c r="B56" s="42" t="s">
        <v>100</v>
      </c>
      <c r="C56" s="234">
        <f>'Total Project Budget'!C25</f>
        <v>2000</v>
      </c>
      <c r="D56" s="3" t="s">
        <v>55</v>
      </c>
      <c r="E56" s="151">
        <f>G56/C56</f>
        <v>0</v>
      </c>
      <c r="F56" s="104" t="s">
        <v>101</v>
      </c>
      <c r="G56" s="15">
        <f>SUM(G49:G54)+G47</f>
        <v>0</v>
      </c>
    </row>
    <row r="57" spans="1:9" ht="14.45">
      <c r="A57" s="3"/>
      <c r="B57" s="42"/>
      <c r="D57" s="3"/>
      <c r="G57" s="15"/>
    </row>
    <row r="58" spans="1:9">
      <c r="A58" s="3"/>
      <c r="B58" s="41" t="s">
        <v>96</v>
      </c>
      <c r="D58" s="3"/>
      <c r="E58" s="152">
        <v>0</v>
      </c>
      <c r="F58" s="102">
        <f>G56</f>
        <v>0</v>
      </c>
      <c r="G58" s="143">
        <v>0</v>
      </c>
    </row>
    <row r="59" spans="1:9">
      <c r="A59" s="3"/>
      <c r="B59" s="41" t="s">
        <v>52</v>
      </c>
      <c r="C59" s="5"/>
      <c r="D59" s="142"/>
      <c r="E59" s="153">
        <v>0</v>
      </c>
      <c r="F59" s="103">
        <f>F58+G58</f>
        <v>0</v>
      </c>
      <c r="G59" s="144">
        <v>0</v>
      </c>
    </row>
    <row r="60" spans="1:9">
      <c r="A60" s="3"/>
      <c r="B60" s="41"/>
      <c r="D60" s="3"/>
      <c r="E60" s="154"/>
      <c r="F60" s="44"/>
      <c r="G60" s="15"/>
    </row>
    <row r="61" spans="1:9" ht="14.45">
      <c r="A61" s="3"/>
      <c r="B61" s="42" t="s">
        <v>102</v>
      </c>
      <c r="D61" s="3"/>
      <c r="E61" s="155">
        <f>G61/C56</f>
        <v>0</v>
      </c>
      <c r="F61" s="104" t="s">
        <v>101</v>
      </c>
      <c r="G61" s="15">
        <f>SUM(G56:G59)</f>
        <v>0</v>
      </c>
    </row>
    <row r="62" spans="1:9" ht="14.45">
      <c r="A62" s="3"/>
      <c r="B62" s="42"/>
      <c r="D62" s="3"/>
      <c r="E62" s="154"/>
      <c r="F62" s="44"/>
      <c r="G62" s="15"/>
    </row>
    <row r="63" spans="1:9" s="3" customFormat="1" ht="14.45">
      <c r="B63" s="42" t="s">
        <v>103</v>
      </c>
      <c r="E63" s="156"/>
      <c r="F63" s="46"/>
      <c r="G63" s="137">
        <f>G56-G61</f>
        <v>0</v>
      </c>
      <c r="H63" s="82"/>
      <c r="I63" s="88"/>
    </row>
    <row r="64" spans="1:9">
      <c r="A64" s="3"/>
    </row>
    <row r="65" spans="1:1">
      <c r="A65" s="47" t="s">
        <v>59</v>
      </c>
    </row>
    <row r="66" spans="1:1">
      <c r="A66" s="24" t="s">
        <v>104</v>
      </c>
    </row>
    <row r="67" spans="1:1">
      <c r="A67" s="24" t="s">
        <v>105</v>
      </c>
    </row>
    <row r="68" spans="1:1">
      <c r="A68" s="24" t="s">
        <v>106</v>
      </c>
    </row>
    <row r="69" spans="1:1">
      <c r="A69" s="24" t="s">
        <v>107</v>
      </c>
    </row>
    <row r="70" spans="1:1">
      <c r="A70" s="24" t="s">
        <v>108</v>
      </c>
    </row>
    <row r="71" spans="1:1">
      <c r="A71" s="24" t="s">
        <v>109</v>
      </c>
    </row>
    <row r="72" spans="1:1">
      <c r="A72" s="24"/>
    </row>
  </sheetData>
  <pageMargins left="0.32" right="0.27" top="0.75" bottom="0.75" header="0.3" footer="0.3"/>
  <pageSetup orientation="portrait" errors="blank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83"/>
  <sheetViews>
    <sheetView zoomScaleNormal="100" workbookViewId="0">
      <pane ySplit="5" topLeftCell="A6" activePane="bottomLeft" state="frozen"/>
      <selection pane="bottomLeft" activeCell="E8" sqref="E8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4.85546875" style="59" bestFit="1" customWidth="1"/>
    <col min="5" max="5" width="10" style="163" customWidth="1"/>
    <col min="6" max="6" width="10.85546875" style="13" customWidth="1"/>
    <col min="7" max="7" width="9.7109375" style="1" customWidth="1"/>
    <col min="8" max="16384" width="9.140625" style="1"/>
  </cols>
  <sheetData>
    <row r="1" spans="1:11" s="112" customFormat="1" ht="18">
      <c r="A1" s="113"/>
      <c r="D1" s="118"/>
      <c r="E1" s="162"/>
      <c r="F1" s="115"/>
    </row>
    <row r="2" spans="1:11" ht="17.45">
      <c r="A2" s="7"/>
      <c r="G2" s="6"/>
    </row>
    <row r="3" spans="1:11" ht="18">
      <c r="A3" s="206" t="s">
        <v>110</v>
      </c>
      <c r="G3" s="6"/>
    </row>
    <row r="4" spans="1:11" s="24" customFormat="1" ht="18" customHeight="1">
      <c r="A4" s="23" t="s">
        <v>36</v>
      </c>
      <c r="B4" s="28">
        <f ca="1">TODAY()</f>
        <v>45812</v>
      </c>
      <c r="C4" s="28"/>
      <c r="D4" s="60"/>
      <c r="E4" s="164"/>
      <c r="F4" s="26" t="s">
        <v>37</v>
      </c>
      <c r="G4" s="27"/>
    </row>
    <row r="5" spans="1:11" s="209" customFormat="1" ht="22.15" customHeight="1" thickBot="1">
      <c r="A5" s="8" t="s">
        <v>38</v>
      </c>
      <c r="B5" s="8" t="s">
        <v>61</v>
      </c>
      <c r="C5" s="211" t="s">
        <v>62</v>
      </c>
      <c r="D5" s="8" t="s">
        <v>63</v>
      </c>
      <c r="E5" s="207" t="s">
        <v>64</v>
      </c>
      <c r="F5" s="19" t="s">
        <v>93</v>
      </c>
      <c r="G5" s="8" t="s">
        <v>41</v>
      </c>
    </row>
    <row r="6" spans="1:11" s="20" customFormat="1" ht="14.25" customHeight="1" thickTop="1">
      <c r="A6" s="55" t="s">
        <v>111</v>
      </c>
      <c r="C6" s="161"/>
      <c r="D6" s="61"/>
      <c r="E6" s="165"/>
      <c r="F6" s="56"/>
      <c r="G6" s="57">
        <f>SUM(F7:F10)</f>
        <v>0</v>
      </c>
      <c r="K6" s="48"/>
    </row>
    <row r="7" spans="1:11" s="20" customFormat="1" ht="14.25" customHeight="1">
      <c r="A7" s="54" t="s">
        <v>112</v>
      </c>
      <c r="C7" s="161">
        <v>0</v>
      </c>
      <c r="D7" s="61" t="s">
        <v>67</v>
      </c>
      <c r="E7" s="165">
        <v>0</v>
      </c>
      <c r="F7" s="63">
        <f>C7*E7</f>
        <v>0</v>
      </c>
      <c r="G7" s="21"/>
      <c r="K7" s="48"/>
    </row>
    <row r="8" spans="1:11" s="20" customFormat="1" ht="14.25" customHeight="1">
      <c r="A8" s="54" t="s">
        <v>113</v>
      </c>
      <c r="C8" s="161">
        <v>0</v>
      </c>
      <c r="D8" s="61" t="s">
        <v>67</v>
      </c>
      <c r="E8" s="165">
        <v>0</v>
      </c>
      <c r="F8" s="63">
        <f t="shared" ref="F8:F10" si="0">C8*E8</f>
        <v>0</v>
      </c>
      <c r="G8" s="21"/>
      <c r="K8" s="48"/>
    </row>
    <row r="9" spans="1:11" s="20" customFormat="1" ht="14.25" customHeight="1">
      <c r="A9" s="54" t="s">
        <v>114</v>
      </c>
      <c r="C9" s="161">
        <v>0</v>
      </c>
      <c r="D9" s="61" t="s">
        <v>67</v>
      </c>
      <c r="E9" s="165">
        <v>0</v>
      </c>
      <c r="F9" s="63">
        <f t="shared" si="0"/>
        <v>0</v>
      </c>
      <c r="G9" s="21"/>
      <c r="K9" s="48"/>
    </row>
    <row r="10" spans="1:11" s="20" customFormat="1" ht="14.25" customHeight="1">
      <c r="A10" s="54" t="s">
        <v>115</v>
      </c>
      <c r="C10" s="161">
        <v>0</v>
      </c>
      <c r="D10" s="61" t="s">
        <v>67</v>
      </c>
      <c r="E10" s="165">
        <v>0</v>
      </c>
      <c r="F10" s="63">
        <f t="shared" si="0"/>
        <v>0</v>
      </c>
      <c r="G10" s="21"/>
      <c r="K10" s="48"/>
    </row>
    <row r="11" spans="1:11" s="20" customFormat="1" ht="14.25" customHeight="1">
      <c r="A11" s="54"/>
      <c r="D11" s="61"/>
      <c r="E11" s="165"/>
      <c r="F11" s="29"/>
      <c r="G11" s="21"/>
      <c r="K11" s="48"/>
    </row>
    <row r="12" spans="1:11" s="20" customFormat="1" ht="14.25" customHeight="1">
      <c r="A12" s="55" t="s">
        <v>116</v>
      </c>
      <c r="B12" s="30"/>
      <c r="C12" s="161"/>
      <c r="D12" s="61"/>
      <c r="E12" s="165"/>
      <c r="F12" s="56"/>
      <c r="G12" s="57">
        <f>SUM(F13:F20)</f>
        <v>0</v>
      </c>
      <c r="K12" s="48"/>
    </row>
    <row r="13" spans="1:11" s="20" customFormat="1" ht="14.25" customHeight="1">
      <c r="A13" s="54" t="s">
        <v>117</v>
      </c>
      <c r="C13" s="161">
        <v>0</v>
      </c>
      <c r="D13" s="61" t="s">
        <v>67</v>
      </c>
      <c r="E13" s="165">
        <v>0</v>
      </c>
      <c r="F13" s="63">
        <f t="shared" ref="F13:F20" si="1">C13*E13</f>
        <v>0</v>
      </c>
      <c r="G13" s="21"/>
      <c r="K13" s="48"/>
    </row>
    <row r="14" spans="1:11" s="20" customFormat="1" ht="14.25" customHeight="1">
      <c r="A14" s="54" t="s">
        <v>118</v>
      </c>
      <c r="C14" s="161">
        <v>0</v>
      </c>
      <c r="D14" s="61" t="s">
        <v>67</v>
      </c>
      <c r="E14" s="165">
        <v>0</v>
      </c>
      <c r="F14" s="63">
        <f t="shared" si="1"/>
        <v>0</v>
      </c>
      <c r="G14" s="21"/>
      <c r="K14" s="48"/>
    </row>
    <row r="15" spans="1:11" s="20" customFormat="1" ht="14.25" customHeight="1">
      <c r="A15" s="54" t="s">
        <v>119</v>
      </c>
      <c r="C15" s="161">
        <v>0</v>
      </c>
      <c r="D15" s="61" t="s">
        <v>67</v>
      </c>
      <c r="E15" s="165">
        <v>0</v>
      </c>
      <c r="F15" s="63">
        <f t="shared" si="1"/>
        <v>0</v>
      </c>
      <c r="G15" s="21"/>
      <c r="K15" s="48"/>
    </row>
    <row r="16" spans="1:11" s="20" customFormat="1" ht="14.25" customHeight="1">
      <c r="A16" s="54" t="s">
        <v>120</v>
      </c>
      <c r="C16" s="161">
        <v>0</v>
      </c>
      <c r="D16" s="61" t="s">
        <v>67</v>
      </c>
      <c r="E16" s="165">
        <v>0</v>
      </c>
      <c r="F16" s="63">
        <f t="shared" si="1"/>
        <v>0</v>
      </c>
      <c r="G16" s="21"/>
      <c r="K16" s="48"/>
    </row>
    <row r="17" spans="1:11" s="20" customFormat="1" ht="14.25" customHeight="1">
      <c r="A17" s="54" t="s">
        <v>121</v>
      </c>
      <c r="C17" s="161">
        <v>0</v>
      </c>
      <c r="D17" s="61" t="s">
        <v>67</v>
      </c>
      <c r="E17" s="165">
        <v>0</v>
      </c>
      <c r="F17" s="63">
        <f t="shared" si="1"/>
        <v>0</v>
      </c>
      <c r="G17" s="21"/>
      <c r="K17" s="48"/>
    </row>
    <row r="18" spans="1:11" s="20" customFormat="1" ht="14.25" customHeight="1">
      <c r="A18" s="54" t="s">
        <v>122</v>
      </c>
      <c r="C18" s="161">
        <v>0</v>
      </c>
      <c r="D18" s="61" t="s">
        <v>67</v>
      </c>
      <c r="E18" s="165">
        <v>0</v>
      </c>
      <c r="F18" s="63">
        <f t="shared" si="1"/>
        <v>0</v>
      </c>
      <c r="G18" s="21"/>
      <c r="K18" s="48"/>
    </row>
    <row r="19" spans="1:11" s="20" customFormat="1" ht="14.25" customHeight="1">
      <c r="A19" s="54" t="s">
        <v>123</v>
      </c>
      <c r="C19" s="161">
        <v>0</v>
      </c>
      <c r="D19" s="61" t="s">
        <v>67</v>
      </c>
      <c r="E19" s="165">
        <v>0</v>
      </c>
      <c r="F19" s="63">
        <f t="shared" si="1"/>
        <v>0</v>
      </c>
      <c r="G19" s="21"/>
      <c r="K19" s="48"/>
    </row>
    <row r="20" spans="1:11" s="20" customFormat="1" ht="14.25" customHeight="1">
      <c r="A20" s="54" t="s">
        <v>124</v>
      </c>
      <c r="C20" s="161">
        <v>0</v>
      </c>
      <c r="D20" s="61" t="s">
        <v>67</v>
      </c>
      <c r="E20" s="165">
        <v>0</v>
      </c>
      <c r="F20" s="63">
        <f t="shared" si="1"/>
        <v>0</v>
      </c>
      <c r="G20" s="21"/>
      <c r="K20" s="48"/>
    </row>
    <row r="21" spans="1:11" s="20" customFormat="1" ht="14.25" customHeight="1">
      <c r="A21" s="54"/>
      <c r="D21" s="61"/>
      <c r="E21" s="165"/>
      <c r="F21" s="29"/>
      <c r="G21" s="21"/>
      <c r="K21" s="48"/>
    </row>
    <row r="22" spans="1:11" s="20" customFormat="1" ht="14.25" customHeight="1">
      <c r="A22" s="55" t="s">
        <v>125</v>
      </c>
      <c r="B22" s="30"/>
      <c r="C22" s="161"/>
      <c r="D22" s="61"/>
      <c r="E22" s="165"/>
      <c r="F22" s="56"/>
      <c r="G22" s="57">
        <f>SUM(F23:F27)</f>
        <v>0</v>
      </c>
      <c r="K22" s="48"/>
    </row>
    <row r="23" spans="1:11" s="20" customFormat="1" ht="14.25" customHeight="1">
      <c r="A23" s="54" t="s">
        <v>126</v>
      </c>
      <c r="C23" s="161">
        <v>0</v>
      </c>
      <c r="D23" s="61" t="s">
        <v>67</v>
      </c>
      <c r="E23" s="165">
        <v>0</v>
      </c>
      <c r="F23" s="63">
        <f t="shared" ref="F23:F27" si="2">C23*E23</f>
        <v>0</v>
      </c>
      <c r="G23" s="21"/>
      <c r="K23" s="48"/>
    </row>
    <row r="24" spans="1:11" s="20" customFormat="1" ht="14.25" customHeight="1">
      <c r="A24" s="54" t="s">
        <v>127</v>
      </c>
      <c r="C24" s="161">
        <v>0</v>
      </c>
      <c r="D24" s="61" t="s">
        <v>67</v>
      </c>
      <c r="E24" s="165">
        <v>0</v>
      </c>
      <c r="F24" s="63">
        <f t="shared" si="2"/>
        <v>0</v>
      </c>
      <c r="G24" s="21"/>
      <c r="K24" s="48"/>
    </row>
    <row r="25" spans="1:11" s="20" customFormat="1" ht="14.25" customHeight="1">
      <c r="A25" s="54" t="s">
        <v>128</v>
      </c>
      <c r="C25" s="161">
        <v>0</v>
      </c>
      <c r="D25" s="61" t="s">
        <v>67</v>
      </c>
      <c r="E25" s="165">
        <v>0</v>
      </c>
      <c r="F25" s="63">
        <f t="shared" si="2"/>
        <v>0</v>
      </c>
      <c r="G25" s="21"/>
      <c r="K25" s="48"/>
    </row>
    <row r="26" spans="1:11" s="20" customFormat="1" ht="14.25" customHeight="1">
      <c r="A26" s="54" t="s">
        <v>129</v>
      </c>
      <c r="C26" s="161">
        <v>0</v>
      </c>
      <c r="D26" s="61" t="s">
        <v>67</v>
      </c>
      <c r="E26" s="165">
        <v>0</v>
      </c>
      <c r="F26" s="63">
        <f t="shared" si="2"/>
        <v>0</v>
      </c>
      <c r="G26" s="21"/>
      <c r="K26" s="48"/>
    </row>
    <row r="27" spans="1:11" s="20" customFormat="1" ht="14.25" customHeight="1">
      <c r="A27" s="54" t="s">
        <v>130</v>
      </c>
      <c r="C27" s="161">
        <v>0</v>
      </c>
      <c r="D27" s="61" t="s">
        <v>67</v>
      </c>
      <c r="E27" s="165">
        <v>0</v>
      </c>
      <c r="F27" s="63">
        <f t="shared" si="2"/>
        <v>0</v>
      </c>
      <c r="G27" s="21"/>
      <c r="K27" s="48"/>
    </row>
    <row r="28" spans="1:11" s="20" customFormat="1" ht="14.25" customHeight="1">
      <c r="A28" s="54"/>
      <c r="D28" s="61"/>
      <c r="E28" s="165"/>
      <c r="F28" s="29"/>
      <c r="G28" s="21"/>
      <c r="K28" s="48"/>
    </row>
    <row r="29" spans="1:11">
      <c r="A29" s="55" t="s">
        <v>131</v>
      </c>
      <c r="B29" s="20"/>
      <c r="C29" s="161"/>
      <c r="D29" s="61"/>
      <c r="E29" s="165"/>
      <c r="F29" s="56"/>
      <c r="G29" s="57">
        <f>SUM(F30:F35)</f>
        <v>0</v>
      </c>
    </row>
    <row r="30" spans="1:11">
      <c r="A30" s="54"/>
      <c r="B30" s="20"/>
      <c r="C30" s="161">
        <v>0</v>
      </c>
      <c r="D30" s="61" t="s">
        <v>67</v>
      </c>
      <c r="E30" s="165">
        <v>0</v>
      </c>
      <c r="F30" s="63">
        <f t="shared" ref="F30:F35" si="3">C30*E30</f>
        <v>0</v>
      </c>
      <c r="G30" s="21"/>
    </row>
    <row r="31" spans="1:11">
      <c r="A31" s="54"/>
      <c r="B31" s="20"/>
      <c r="C31" s="161">
        <v>0</v>
      </c>
      <c r="D31" s="61" t="s">
        <v>67</v>
      </c>
      <c r="E31" s="165">
        <v>0</v>
      </c>
      <c r="F31" s="63">
        <f t="shared" si="3"/>
        <v>0</v>
      </c>
      <c r="G31" s="21"/>
    </row>
    <row r="32" spans="1:11">
      <c r="A32" s="54"/>
      <c r="B32" s="20"/>
      <c r="C32" s="161">
        <v>0</v>
      </c>
      <c r="D32" s="61" t="s">
        <v>67</v>
      </c>
      <c r="E32" s="165">
        <v>0</v>
      </c>
      <c r="F32" s="63">
        <f t="shared" si="3"/>
        <v>0</v>
      </c>
      <c r="G32" s="21"/>
    </row>
    <row r="33" spans="1:7">
      <c r="A33" s="54"/>
      <c r="B33" s="20"/>
      <c r="C33" s="161">
        <v>0</v>
      </c>
      <c r="D33" s="61" t="s">
        <v>67</v>
      </c>
      <c r="E33" s="165">
        <v>0</v>
      </c>
      <c r="F33" s="63">
        <f t="shared" si="3"/>
        <v>0</v>
      </c>
      <c r="G33" s="21"/>
    </row>
    <row r="34" spans="1:7">
      <c r="A34" s="54"/>
      <c r="B34" s="20"/>
      <c r="C34" s="161">
        <v>0</v>
      </c>
      <c r="D34" s="61" t="s">
        <v>67</v>
      </c>
      <c r="E34" s="165">
        <v>0</v>
      </c>
      <c r="F34" s="63">
        <f t="shared" si="3"/>
        <v>0</v>
      </c>
      <c r="G34" s="21"/>
    </row>
    <row r="35" spans="1:7">
      <c r="A35" s="54"/>
      <c r="B35" s="20"/>
      <c r="C35" s="161">
        <v>0</v>
      </c>
      <c r="D35" s="61" t="s">
        <v>67</v>
      </c>
      <c r="E35" s="165">
        <v>0</v>
      </c>
      <c r="F35" s="63">
        <f t="shared" si="3"/>
        <v>0</v>
      </c>
      <c r="G35" s="21"/>
    </row>
    <row r="36" spans="1:7">
      <c r="A36" s="54"/>
      <c r="B36" s="20"/>
      <c r="C36" s="161"/>
      <c r="D36" s="61"/>
      <c r="E36" s="165"/>
      <c r="F36" s="56"/>
      <c r="G36" s="21"/>
    </row>
    <row r="37" spans="1:7">
      <c r="A37" s="55" t="s">
        <v>132</v>
      </c>
      <c r="B37" s="30"/>
      <c r="C37" s="161"/>
      <c r="D37" s="61"/>
      <c r="E37" s="165"/>
      <c r="F37" s="56"/>
      <c r="G37" s="57">
        <f>SUM(F38:F39)</f>
        <v>0</v>
      </c>
    </row>
    <row r="38" spans="1:7">
      <c r="A38" s="54" t="s">
        <v>133</v>
      </c>
      <c r="B38" s="20"/>
      <c r="C38" s="161">
        <v>0</v>
      </c>
      <c r="D38" s="61" t="s">
        <v>67</v>
      </c>
      <c r="E38" s="165">
        <v>0</v>
      </c>
      <c r="F38" s="63">
        <f t="shared" ref="F38:F39" si="4">C38*E38</f>
        <v>0</v>
      </c>
      <c r="G38" s="21"/>
    </row>
    <row r="39" spans="1:7">
      <c r="A39" s="54" t="s">
        <v>134</v>
      </c>
      <c r="B39" s="20"/>
      <c r="C39" s="161">
        <v>0</v>
      </c>
      <c r="D39" s="61" t="s">
        <v>67</v>
      </c>
      <c r="E39" s="165">
        <v>0</v>
      </c>
      <c r="F39" s="63">
        <f t="shared" si="4"/>
        <v>0</v>
      </c>
      <c r="G39" s="57"/>
    </row>
    <row r="40" spans="1:7">
      <c r="A40" s="54"/>
      <c r="B40" s="20"/>
      <c r="C40" s="161"/>
      <c r="D40" s="61"/>
      <c r="E40" s="165"/>
      <c r="F40" s="56"/>
      <c r="G40" s="57"/>
    </row>
    <row r="41" spans="1:7">
      <c r="A41" s="55" t="s">
        <v>135</v>
      </c>
      <c r="B41" s="20"/>
      <c r="C41" s="161"/>
      <c r="D41" s="61"/>
      <c r="E41" s="165"/>
      <c r="F41" s="56"/>
      <c r="G41" s="57">
        <f>SUM(F42:F60)</f>
        <v>0</v>
      </c>
    </row>
    <row r="42" spans="1:7">
      <c r="A42" s="58" t="s">
        <v>136</v>
      </c>
      <c r="B42" s="20"/>
      <c r="C42" s="161">
        <v>0</v>
      </c>
      <c r="D42" s="61" t="s">
        <v>137</v>
      </c>
      <c r="E42" s="165">
        <v>0</v>
      </c>
      <c r="F42" s="63">
        <f t="shared" ref="F42:F60" si="5">C42*E42</f>
        <v>0</v>
      </c>
      <c r="G42" s="21"/>
    </row>
    <row r="43" spans="1:7">
      <c r="A43" s="58" t="s">
        <v>138</v>
      </c>
      <c r="B43" s="20"/>
      <c r="C43" s="161">
        <v>0</v>
      </c>
      <c r="D43" s="61" t="s">
        <v>137</v>
      </c>
      <c r="E43" s="165">
        <v>0</v>
      </c>
      <c r="F43" s="63">
        <f t="shared" si="5"/>
        <v>0</v>
      </c>
      <c r="G43" s="21"/>
    </row>
    <row r="44" spans="1:7">
      <c r="A44" s="54" t="s">
        <v>139</v>
      </c>
      <c r="B44" s="20"/>
      <c r="C44" s="161">
        <v>0</v>
      </c>
      <c r="D44" s="61" t="s">
        <v>137</v>
      </c>
      <c r="E44" s="165">
        <v>0</v>
      </c>
      <c r="F44" s="63">
        <f t="shared" si="5"/>
        <v>0</v>
      </c>
      <c r="G44" s="57"/>
    </row>
    <row r="45" spans="1:7">
      <c r="A45" s="54" t="s">
        <v>140</v>
      </c>
      <c r="B45" s="20"/>
      <c r="C45" s="161">
        <v>0</v>
      </c>
      <c r="D45" s="61" t="s">
        <v>137</v>
      </c>
      <c r="E45" s="165">
        <v>0</v>
      </c>
      <c r="F45" s="63">
        <f t="shared" si="5"/>
        <v>0</v>
      </c>
      <c r="G45" s="21"/>
    </row>
    <row r="46" spans="1:7">
      <c r="A46" s="54" t="s">
        <v>141</v>
      </c>
      <c r="B46" s="20"/>
      <c r="C46" s="161">
        <v>0</v>
      </c>
      <c r="D46" s="61" t="s">
        <v>137</v>
      </c>
      <c r="E46" s="165">
        <v>0</v>
      </c>
      <c r="F46" s="63">
        <f t="shared" si="5"/>
        <v>0</v>
      </c>
      <c r="G46" s="21"/>
    </row>
    <row r="47" spans="1:7">
      <c r="A47" s="54" t="s">
        <v>142</v>
      </c>
      <c r="B47" s="20"/>
      <c r="C47" s="161">
        <v>0</v>
      </c>
      <c r="D47" s="61" t="s">
        <v>67</v>
      </c>
      <c r="E47" s="165">
        <v>0</v>
      </c>
      <c r="F47" s="63">
        <f t="shared" si="5"/>
        <v>0</v>
      </c>
      <c r="G47" s="21"/>
    </row>
    <row r="48" spans="1:7">
      <c r="A48" s="54" t="s">
        <v>143</v>
      </c>
      <c r="B48" s="20"/>
      <c r="C48" s="161">
        <v>0</v>
      </c>
      <c r="D48" s="61" t="s">
        <v>67</v>
      </c>
      <c r="E48" s="165">
        <v>0</v>
      </c>
      <c r="F48" s="63">
        <f t="shared" si="5"/>
        <v>0</v>
      </c>
      <c r="G48" s="21"/>
    </row>
    <row r="49" spans="1:7">
      <c r="A49" s="54" t="s">
        <v>144</v>
      </c>
      <c r="B49" s="20"/>
      <c r="C49" s="161">
        <v>0</v>
      </c>
      <c r="D49" s="61" t="s">
        <v>67</v>
      </c>
      <c r="E49" s="165">
        <v>0</v>
      </c>
      <c r="F49" s="63">
        <f t="shared" si="5"/>
        <v>0</v>
      </c>
      <c r="G49" s="21"/>
    </row>
    <row r="50" spans="1:7">
      <c r="A50" s="54" t="s">
        <v>145</v>
      </c>
      <c r="B50" s="20"/>
      <c r="C50" s="161">
        <v>0</v>
      </c>
      <c r="D50" s="61" t="s">
        <v>67</v>
      </c>
      <c r="E50" s="165">
        <v>0</v>
      </c>
      <c r="F50" s="63">
        <f t="shared" si="5"/>
        <v>0</v>
      </c>
      <c r="G50" s="21"/>
    </row>
    <row r="51" spans="1:7">
      <c r="A51" s="58" t="s">
        <v>146</v>
      </c>
      <c r="B51" s="20"/>
      <c r="C51" s="161">
        <v>0</v>
      </c>
      <c r="D51" s="61" t="s">
        <v>67</v>
      </c>
      <c r="E51" s="165">
        <v>0</v>
      </c>
      <c r="F51" s="63">
        <f t="shared" si="5"/>
        <v>0</v>
      </c>
      <c r="G51" s="21"/>
    </row>
    <row r="52" spans="1:7">
      <c r="A52" s="58" t="s">
        <v>147</v>
      </c>
      <c r="B52" s="20"/>
      <c r="C52" s="161">
        <v>0</v>
      </c>
      <c r="D52" s="61" t="s">
        <v>67</v>
      </c>
      <c r="E52" s="165">
        <v>0</v>
      </c>
      <c r="F52" s="63">
        <f t="shared" si="5"/>
        <v>0</v>
      </c>
      <c r="G52" s="57"/>
    </row>
    <row r="53" spans="1:7">
      <c r="A53" s="58" t="s">
        <v>148</v>
      </c>
      <c r="B53" s="20"/>
      <c r="C53" s="161">
        <v>0</v>
      </c>
      <c r="D53" s="61" t="s">
        <v>67</v>
      </c>
      <c r="E53" s="165">
        <v>0</v>
      </c>
      <c r="F53" s="63">
        <f t="shared" si="5"/>
        <v>0</v>
      </c>
      <c r="G53" s="21"/>
    </row>
    <row r="54" spans="1:7">
      <c r="A54" s="54" t="s">
        <v>149</v>
      </c>
      <c r="B54" s="20"/>
      <c r="C54" s="161">
        <v>0</v>
      </c>
      <c r="D54" s="61" t="s">
        <v>67</v>
      </c>
      <c r="E54" s="165">
        <v>0</v>
      </c>
      <c r="F54" s="63">
        <f t="shared" si="5"/>
        <v>0</v>
      </c>
      <c r="G54" s="21"/>
    </row>
    <row r="55" spans="1:7">
      <c r="A55" s="58" t="s">
        <v>150</v>
      </c>
      <c r="B55" s="20"/>
      <c r="C55" s="161">
        <v>0</v>
      </c>
      <c r="D55" s="61" t="s">
        <v>67</v>
      </c>
      <c r="E55" s="165">
        <v>0</v>
      </c>
      <c r="F55" s="63">
        <f t="shared" si="5"/>
        <v>0</v>
      </c>
      <c r="G55" s="21"/>
    </row>
    <row r="56" spans="1:7">
      <c r="A56" s="54" t="s">
        <v>151</v>
      </c>
      <c r="B56" s="20"/>
      <c r="C56" s="161">
        <v>0</v>
      </c>
      <c r="D56" s="61" t="s">
        <v>67</v>
      </c>
      <c r="E56" s="165">
        <v>0</v>
      </c>
      <c r="F56" s="63">
        <f t="shared" si="5"/>
        <v>0</v>
      </c>
      <c r="G56" s="21"/>
    </row>
    <row r="57" spans="1:7">
      <c r="A57" s="58" t="s">
        <v>152</v>
      </c>
      <c r="B57" s="20"/>
      <c r="C57" s="161">
        <v>0</v>
      </c>
      <c r="D57" s="61" t="s">
        <v>67</v>
      </c>
      <c r="E57" s="165">
        <v>0</v>
      </c>
      <c r="F57" s="63">
        <f t="shared" si="5"/>
        <v>0</v>
      </c>
      <c r="G57" s="21"/>
    </row>
    <row r="58" spans="1:7">
      <c r="A58" s="54" t="s">
        <v>153</v>
      </c>
      <c r="B58" s="40"/>
      <c r="C58" s="161">
        <v>0</v>
      </c>
      <c r="D58" s="61" t="s">
        <v>67</v>
      </c>
      <c r="E58" s="165">
        <v>0</v>
      </c>
      <c r="F58" s="63">
        <f t="shared" si="5"/>
        <v>0</v>
      </c>
      <c r="G58" s="38"/>
    </row>
    <row r="59" spans="1:7">
      <c r="A59" s="54" t="s">
        <v>154</v>
      </c>
      <c r="B59" s="30"/>
      <c r="C59" s="161">
        <v>0</v>
      </c>
      <c r="D59" s="61" t="s">
        <v>67</v>
      </c>
      <c r="E59" s="165">
        <v>0</v>
      </c>
      <c r="F59" s="63">
        <f t="shared" si="5"/>
        <v>0</v>
      </c>
      <c r="G59" s="38"/>
    </row>
    <row r="60" spans="1:7">
      <c r="A60" s="54" t="s">
        <v>155</v>
      </c>
      <c r="B60" s="30"/>
      <c r="C60" s="161">
        <v>0</v>
      </c>
      <c r="D60" s="61" t="s">
        <v>67</v>
      </c>
      <c r="E60" s="165">
        <v>0</v>
      </c>
      <c r="F60" s="63">
        <f t="shared" si="5"/>
        <v>0</v>
      </c>
      <c r="G60" s="38"/>
    </row>
    <row r="61" spans="1:7">
      <c r="A61" s="54"/>
      <c r="B61" s="30"/>
      <c r="C61" s="30"/>
      <c r="D61" s="62"/>
      <c r="E61" s="166"/>
      <c r="F61" s="39"/>
      <c r="G61" s="38"/>
    </row>
    <row r="62" spans="1:7">
      <c r="A62" s="30" t="s">
        <v>156</v>
      </c>
      <c r="B62" s="30"/>
      <c r="C62" s="161"/>
      <c r="D62" s="61"/>
      <c r="E62" s="165"/>
      <c r="F62" s="56"/>
      <c r="G62" s="57">
        <f>SUM(F63:F68)</f>
        <v>0</v>
      </c>
    </row>
    <row r="63" spans="1:7">
      <c r="A63" s="20" t="s">
        <v>157</v>
      </c>
      <c r="B63" s="20"/>
      <c r="C63" s="161">
        <v>0</v>
      </c>
      <c r="D63" s="61" t="s">
        <v>67</v>
      </c>
      <c r="E63" s="165">
        <v>0</v>
      </c>
      <c r="F63" s="63">
        <f t="shared" ref="F63:F68" si="6">C63*E63</f>
        <v>0</v>
      </c>
      <c r="G63" s="21"/>
    </row>
    <row r="64" spans="1:7">
      <c r="A64" s="20" t="s">
        <v>158</v>
      </c>
      <c r="B64" s="20"/>
      <c r="C64" s="161">
        <v>0</v>
      </c>
      <c r="D64" s="61" t="s">
        <v>67</v>
      </c>
      <c r="E64" s="165">
        <v>0</v>
      </c>
      <c r="F64" s="63">
        <f t="shared" si="6"/>
        <v>0</v>
      </c>
      <c r="G64" s="21"/>
    </row>
    <row r="65" spans="1:7">
      <c r="A65" s="20" t="s">
        <v>159</v>
      </c>
      <c r="B65" s="20"/>
      <c r="C65" s="161">
        <v>0</v>
      </c>
      <c r="D65" s="61" t="s">
        <v>67</v>
      </c>
      <c r="E65" s="165">
        <v>0</v>
      </c>
      <c r="F65" s="63">
        <f t="shared" si="6"/>
        <v>0</v>
      </c>
      <c r="G65" s="57"/>
    </row>
    <row r="66" spans="1:7">
      <c r="A66" s="20" t="s">
        <v>160</v>
      </c>
      <c r="B66" s="20"/>
      <c r="C66" s="161">
        <v>0</v>
      </c>
      <c r="D66" s="61" t="s">
        <v>67</v>
      </c>
      <c r="E66" s="165">
        <v>0</v>
      </c>
      <c r="F66" s="63">
        <f t="shared" si="6"/>
        <v>0</v>
      </c>
      <c r="G66" s="21"/>
    </row>
    <row r="67" spans="1:7">
      <c r="A67" s="20" t="s">
        <v>161</v>
      </c>
      <c r="B67" s="20"/>
      <c r="C67" s="161">
        <v>0</v>
      </c>
      <c r="D67" s="61" t="s">
        <v>67</v>
      </c>
      <c r="E67" s="165">
        <v>0</v>
      </c>
      <c r="F67" s="63">
        <f t="shared" si="6"/>
        <v>0</v>
      </c>
      <c r="G67" s="21"/>
    </row>
    <row r="68" spans="1:7">
      <c r="A68" s="20" t="s">
        <v>162</v>
      </c>
      <c r="B68" s="20"/>
      <c r="C68" s="161">
        <v>0</v>
      </c>
      <c r="D68" s="61" t="s">
        <v>67</v>
      </c>
      <c r="E68" s="165">
        <v>0</v>
      </c>
      <c r="F68" s="63">
        <f t="shared" si="6"/>
        <v>0</v>
      </c>
      <c r="G68" s="57"/>
    </row>
    <row r="69" spans="1:7">
      <c r="A69" s="20"/>
      <c r="B69" s="20"/>
      <c r="C69" s="161"/>
      <c r="D69" s="61"/>
      <c r="E69" s="165"/>
      <c r="F69" s="56"/>
      <c r="G69" s="57"/>
    </row>
    <row r="70" spans="1:7">
      <c r="A70" s="30" t="s">
        <v>163</v>
      </c>
      <c r="B70" s="20"/>
      <c r="C70" s="161"/>
      <c r="D70" s="61"/>
      <c r="E70" s="165"/>
      <c r="F70" s="56"/>
      <c r="G70" s="57">
        <f>SUM(F71:F103)</f>
        <v>0</v>
      </c>
    </row>
    <row r="71" spans="1:7">
      <c r="A71" s="20" t="s">
        <v>164</v>
      </c>
      <c r="B71" s="20"/>
      <c r="C71" s="161">
        <v>0</v>
      </c>
      <c r="D71" s="61" t="s">
        <v>137</v>
      </c>
      <c r="E71" s="165">
        <v>0</v>
      </c>
      <c r="F71" s="63">
        <f t="shared" ref="F71" si="7">C71*E71</f>
        <v>0</v>
      </c>
      <c r="G71" s="57"/>
    </row>
    <row r="72" spans="1:7">
      <c r="A72" s="20" t="s">
        <v>165</v>
      </c>
      <c r="B72" s="20"/>
      <c r="C72" s="161">
        <v>0</v>
      </c>
      <c r="D72" s="61" t="s">
        <v>137</v>
      </c>
      <c r="E72" s="165">
        <v>0</v>
      </c>
      <c r="F72" s="63">
        <f t="shared" ref="F72:F103" si="8">C72*E72</f>
        <v>0</v>
      </c>
      <c r="G72" s="57"/>
    </row>
    <row r="73" spans="1:7">
      <c r="A73" s="20" t="s">
        <v>166</v>
      </c>
      <c r="B73" s="20"/>
      <c r="C73" s="161">
        <v>0</v>
      </c>
      <c r="D73" s="61" t="s">
        <v>137</v>
      </c>
      <c r="E73" s="165">
        <v>0</v>
      </c>
      <c r="F73" s="63">
        <f t="shared" ref="F73" si="9">C73*E73</f>
        <v>0</v>
      </c>
      <c r="G73" s="57"/>
    </row>
    <row r="74" spans="1:7">
      <c r="A74" s="20" t="s">
        <v>167</v>
      </c>
      <c r="B74" s="20"/>
      <c r="C74" s="161">
        <v>0</v>
      </c>
      <c r="D74" s="61" t="s">
        <v>137</v>
      </c>
      <c r="E74" s="165">
        <v>0</v>
      </c>
      <c r="F74" s="63">
        <f t="shared" si="8"/>
        <v>0</v>
      </c>
      <c r="G74" s="57"/>
    </row>
    <row r="75" spans="1:7">
      <c r="A75" s="20" t="s">
        <v>168</v>
      </c>
      <c r="B75" s="20"/>
      <c r="C75" s="161">
        <v>0</v>
      </c>
      <c r="D75" s="61" t="s">
        <v>137</v>
      </c>
      <c r="E75" s="165">
        <v>0</v>
      </c>
      <c r="F75" s="63">
        <f t="shared" si="8"/>
        <v>0</v>
      </c>
      <c r="G75" s="57"/>
    </row>
    <row r="76" spans="1:7">
      <c r="A76" s="20" t="s">
        <v>169</v>
      </c>
      <c r="B76" s="20"/>
      <c r="C76" s="161">
        <v>0</v>
      </c>
      <c r="D76" s="61" t="s">
        <v>137</v>
      </c>
      <c r="E76" s="165">
        <v>0</v>
      </c>
      <c r="F76" s="63">
        <f t="shared" si="8"/>
        <v>0</v>
      </c>
      <c r="G76" s="57"/>
    </row>
    <row r="77" spans="1:7">
      <c r="A77" s="20" t="s">
        <v>170</v>
      </c>
      <c r="B77" s="20"/>
      <c r="C77" s="161">
        <v>0</v>
      </c>
      <c r="D77" s="61" t="s">
        <v>137</v>
      </c>
      <c r="E77" s="165">
        <v>0</v>
      </c>
      <c r="F77" s="63">
        <f t="shared" si="8"/>
        <v>0</v>
      </c>
      <c r="G77" s="57"/>
    </row>
    <row r="78" spans="1:7">
      <c r="A78" s="20" t="s">
        <v>171</v>
      </c>
      <c r="B78" s="20"/>
      <c r="C78" s="161">
        <v>0</v>
      </c>
      <c r="D78" s="61" t="s">
        <v>137</v>
      </c>
      <c r="E78" s="165">
        <v>0</v>
      </c>
      <c r="F78" s="63">
        <f t="shared" si="8"/>
        <v>0</v>
      </c>
      <c r="G78" s="57"/>
    </row>
    <row r="79" spans="1:7">
      <c r="A79" s="20" t="s">
        <v>172</v>
      </c>
      <c r="B79" s="20"/>
      <c r="C79" s="161">
        <v>0</v>
      </c>
      <c r="D79" s="61" t="s">
        <v>137</v>
      </c>
      <c r="E79" s="165">
        <v>0</v>
      </c>
      <c r="F79" s="63">
        <f t="shared" si="8"/>
        <v>0</v>
      </c>
      <c r="G79" s="57"/>
    </row>
    <row r="80" spans="1:7">
      <c r="A80" s="20" t="s">
        <v>173</v>
      </c>
      <c r="B80" s="20"/>
      <c r="C80" s="161">
        <v>0</v>
      </c>
      <c r="D80" s="61" t="s">
        <v>137</v>
      </c>
      <c r="E80" s="165">
        <v>0</v>
      </c>
      <c r="F80" s="63">
        <f t="shared" si="8"/>
        <v>0</v>
      </c>
      <c r="G80" s="57"/>
    </row>
    <row r="81" spans="1:7">
      <c r="A81" s="20" t="s">
        <v>174</v>
      </c>
      <c r="B81" s="20"/>
      <c r="C81" s="161">
        <v>0</v>
      </c>
      <c r="D81" s="61" t="s">
        <v>137</v>
      </c>
      <c r="E81" s="165">
        <v>0</v>
      </c>
      <c r="F81" s="63">
        <f t="shared" si="8"/>
        <v>0</v>
      </c>
      <c r="G81" s="57"/>
    </row>
    <row r="82" spans="1:7">
      <c r="A82" s="20" t="s">
        <v>175</v>
      </c>
      <c r="B82" s="20"/>
      <c r="C82" s="161">
        <v>0</v>
      </c>
      <c r="D82" s="61" t="s">
        <v>137</v>
      </c>
      <c r="E82" s="165">
        <v>0</v>
      </c>
      <c r="F82" s="63">
        <f t="shared" si="8"/>
        <v>0</v>
      </c>
      <c r="G82" s="57"/>
    </row>
    <row r="83" spans="1:7">
      <c r="A83" s="20" t="s">
        <v>176</v>
      </c>
      <c r="B83" s="20"/>
      <c r="C83" s="161">
        <v>0</v>
      </c>
      <c r="D83" s="61" t="s">
        <v>137</v>
      </c>
      <c r="E83" s="165">
        <v>0</v>
      </c>
      <c r="F83" s="63">
        <f t="shared" si="8"/>
        <v>0</v>
      </c>
      <c r="G83" s="57"/>
    </row>
    <row r="84" spans="1:7">
      <c r="A84" s="20" t="s">
        <v>177</v>
      </c>
      <c r="B84" s="20"/>
      <c r="C84" s="161">
        <v>0</v>
      </c>
      <c r="D84" s="61" t="s">
        <v>137</v>
      </c>
      <c r="E84" s="165">
        <v>0</v>
      </c>
      <c r="F84" s="63">
        <f t="shared" si="8"/>
        <v>0</v>
      </c>
      <c r="G84" s="57"/>
    </row>
    <row r="85" spans="1:7">
      <c r="A85" s="20" t="s">
        <v>178</v>
      </c>
      <c r="B85" s="20"/>
      <c r="C85" s="161">
        <v>0</v>
      </c>
      <c r="D85" s="61" t="s">
        <v>137</v>
      </c>
      <c r="E85" s="165">
        <v>0</v>
      </c>
      <c r="F85" s="63">
        <f t="shared" si="8"/>
        <v>0</v>
      </c>
      <c r="G85" s="57"/>
    </row>
    <row r="86" spans="1:7">
      <c r="A86" s="20" t="s">
        <v>179</v>
      </c>
      <c r="B86" s="20"/>
      <c r="C86" s="161">
        <v>0</v>
      </c>
      <c r="D86" s="61" t="s">
        <v>137</v>
      </c>
      <c r="E86" s="165">
        <v>0</v>
      </c>
      <c r="F86" s="63">
        <f t="shared" si="8"/>
        <v>0</v>
      </c>
      <c r="G86" s="57"/>
    </row>
    <row r="87" spans="1:7">
      <c r="A87" s="20" t="s">
        <v>180</v>
      </c>
      <c r="B87" s="20"/>
      <c r="C87" s="161">
        <v>0</v>
      </c>
      <c r="D87" s="61" t="s">
        <v>137</v>
      </c>
      <c r="E87" s="165">
        <v>0</v>
      </c>
      <c r="F87" s="63">
        <f t="shared" si="8"/>
        <v>0</v>
      </c>
      <c r="G87" s="57"/>
    </row>
    <row r="88" spans="1:7">
      <c r="A88" s="20" t="s">
        <v>181</v>
      </c>
      <c r="B88" s="20"/>
      <c r="C88" s="161">
        <v>0</v>
      </c>
      <c r="D88" s="61" t="s">
        <v>137</v>
      </c>
      <c r="E88" s="165">
        <v>0</v>
      </c>
      <c r="F88" s="63">
        <f t="shared" si="8"/>
        <v>0</v>
      </c>
      <c r="G88" s="57"/>
    </row>
    <row r="89" spans="1:7">
      <c r="A89" s="20" t="s">
        <v>182</v>
      </c>
      <c r="B89" s="20"/>
      <c r="C89" s="161">
        <v>0</v>
      </c>
      <c r="D89" s="61" t="s">
        <v>137</v>
      </c>
      <c r="E89" s="165">
        <v>0</v>
      </c>
      <c r="F89" s="63">
        <f t="shared" si="8"/>
        <v>0</v>
      </c>
      <c r="G89" s="57"/>
    </row>
    <row r="90" spans="1:7">
      <c r="A90" s="20" t="s">
        <v>183</v>
      </c>
      <c r="B90" s="20"/>
      <c r="C90" s="161">
        <v>0</v>
      </c>
      <c r="D90" s="61" t="s">
        <v>137</v>
      </c>
      <c r="E90" s="165">
        <v>0</v>
      </c>
      <c r="F90" s="63">
        <f t="shared" si="8"/>
        <v>0</v>
      </c>
      <c r="G90" s="57"/>
    </row>
    <row r="91" spans="1:7">
      <c r="A91" s="20" t="s">
        <v>184</v>
      </c>
      <c r="B91" s="20"/>
      <c r="C91" s="161">
        <v>0</v>
      </c>
      <c r="D91" s="61" t="s">
        <v>137</v>
      </c>
      <c r="E91" s="165">
        <v>0</v>
      </c>
      <c r="F91" s="63">
        <f t="shared" si="8"/>
        <v>0</v>
      </c>
      <c r="G91" s="57"/>
    </row>
    <row r="92" spans="1:7">
      <c r="A92" s="20" t="s">
        <v>185</v>
      </c>
      <c r="B92" s="20"/>
      <c r="C92" s="161">
        <v>0</v>
      </c>
      <c r="D92" s="61" t="s">
        <v>137</v>
      </c>
      <c r="E92" s="165">
        <v>0</v>
      </c>
      <c r="F92" s="63">
        <f t="shared" si="8"/>
        <v>0</v>
      </c>
      <c r="G92" s="57"/>
    </row>
    <row r="93" spans="1:7">
      <c r="A93" s="20" t="s">
        <v>186</v>
      </c>
      <c r="B93" s="20"/>
      <c r="C93" s="161">
        <v>0</v>
      </c>
      <c r="D93" s="61" t="s">
        <v>137</v>
      </c>
      <c r="E93" s="165">
        <v>0</v>
      </c>
      <c r="F93" s="63">
        <f t="shared" si="8"/>
        <v>0</v>
      </c>
      <c r="G93" s="57"/>
    </row>
    <row r="94" spans="1:7">
      <c r="A94" s="20" t="s">
        <v>187</v>
      </c>
      <c r="B94" s="20"/>
      <c r="C94" s="161">
        <v>0</v>
      </c>
      <c r="D94" s="61" t="s">
        <v>137</v>
      </c>
      <c r="E94" s="165">
        <v>0</v>
      </c>
      <c r="F94" s="63">
        <f t="shared" si="8"/>
        <v>0</v>
      </c>
      <c r="G94" s="57"/>
    </row>
    <row r="95" spans="1:7">
      <c r="A95" s="20" t="s">
        <v>188</v>
      </c>
      <c r="B95" s="20"/>
      <c r="C95" s="161">
        <v>0</v>
      </c>
      <c r="D95" s="61" t="s">
        <v>137</v>
      </c>
      <c r="E95" s="165">
        <v>0</v>
      </c>
      <c r="F95" s="63">
        <f t="shared" si="8"/>
        <v>0</v>
      </c>
      <c r="G95" s="57"/>
    </row>
    <row r="96" spans="1:7">
      <c r="A96" s="20" t="s">
        <v>189</v>
      </c>
      <c r="B96" s="20"/>
      <c r="C96" s="161">
        <v>0</v>
      </c>
      <c r="D96" s="61" t="s">
        <v>137</v>
      </c>
      <c r="E96" s="165">
        <v>0</v>
      </c>
      <c r="F96" s="63">
        <f t="shared" si="8"/>
        <v>0</v>
      </c>
      <c r="G96" s="57"/>
    </row>
    <row r="97" spans="1:7">
      <c r="A97" s="20" t="s">
        <v>190</v>
      </c>
      <c r="B97" s="20"/>
      <c r="C97" s="161">
        <v>0</v>
      </c>
      <c r="D97" s="61" t="s">
        <v>137</v>
      </c>
      <c r="E97" s="165">
        <v>0</v>
      </c>
      <c r="F97" s="63">
        <f t="shared" si="8"/>
        <v>0</v>
      </c>
      <c r="G97" s="57"/>
    </row>
    <row r="98" spans="1:7">
      <c r="A98" s="20" t="s">
        <v>191</v>
      </c>
      <c r="B98" s="20"/>
      <c r="C98" s="161">
        <v>0</v>
      </c>
      <c r="D98" s="61" t="s">
        <v>137</v>
      </c>
      <c r="E98" s="165">
        <v>0</v>
      </c>
      <c r="F98" s="63">
        <f t="shared" si="8"/>
        <v>0</v>
      </c>
      <c r="G98" s="57"/>
    </row>
    <row r="99" spans="1:7">
      <c r="A99" s="20" t="s">
        <v>192</v>
      </c>
      <c r="B99" s="20"/>
      <c r="C99" s="161">
        <v>0</v>
      </c>
      <c r="D99" s="61" t="s">
        <v>137</v>
      </c>
      <c r="E99" s="165">
        <v>0</v>
      </c>
      <c r="F99" s="63">
        <f t="shared" si="8"/>
        <v>0</v>
      </c>
      <c r="G99" s="57"/>
    </row>
    <row r="100" spans="1:7">
      <c r="A100" s="20" t="s">
        <v>193</v>
      </c>
      <c r="B100" s="20"/>
      <c r="C100" s="161">
        <v>0</v>
      </c>
      <c r="D100" s="61" t="s">
        <v>137</v>
      </c>
      <c r="E100" s="165">
        <v>0</v>
      </c>
      <c r="F100" s="63">
        <f t="shared" si="8"/>
        <v>0</v>
      </c>
      <c r="G100" s="57"/>
    </row>
    <row r="101" spans="1:7">
      <c r="A101" s="20" t="s">
        <v>194</v>
      </c>
      <c r="B101" s="20"/>
      <c r="C101" s="161">
        <v>0</v>
      </c>
      <c r="D101" s="61" t="s">
        <v>137</v>
      </c>
      <c r="E101" s="165">
        <v>0</v>
      </c>
      <c r="F101" s="63">
        <f t="shared" si="8"/>
        <v>0</v>
      </c>
      <c r="G101" s="57"/>
    </row>
    <row r="102" spans="1:7">
      <c r="A102" s="20" t="s">
        <v>195</v>
      </c>
      <c r="B102" s="20"/>
      <c r="C102" s="161">
        <v>0</v>
      </c>
      <c r="D102" s="61" t="s">
        <v>137</v>
      </c>
      <c r="E102" s="165">
        <v>0</v>
      </c>
      <c r="F102" s="63">
        <f t="shared" si="8"/>
        <v>0</v>
      </c>
      <c r="G102" s="57"/>
    </row>
    <row r="103" spans="1:7">
      <c r="A103" s="20" t="s">
        <v>196</v>
      </c>
      <c r="B103" s="20"/>
      <c r="C103" s="161">
        <v>0</v>
      </c>
      <c r="D103" s="61" t="s">
        <v>137</v>
      </c>
      <c r="E103" s="165">
        <v>0</v>
      </c>
      <c r="F103" s="63">
        <f t="shared" si="8"/>
        <v>0</v>
      </c>
      <c r="G103" s="57"/>
    </row>
    <row r="105" spans="1:7">
      <c r="A105" s="30" t="s">
        <v>197</v>
      </c>
      <c r="B105" s="30"/>
      <c r="C105" s="161"/>
      <c r="D105" s="61"/>
      <c r="E105" s="165"/>
      <c r="F105" s="56"/>
      <c r="G105" s="57">
        <f>SUM(F106:F108)</f>
        <v>0</v>
      </c>
    </row>
    <row r="106" spans="1:7">
      <c r="A106" s="30"/>
      <c r="B106" s="20"/>
      <c r="C106" s="161">
        <v>0</v>
      </c>
      <c r="D106" s="61" t="s">
        <v>67</v>
      </c>
      <c r="E106" s="165">
        <v>0</v>
      </c>
      <c r="F106" s="63">
        <f t="shared" ref="F106:F108" si="10">C106*E106</f>
        <v>0</v>
      </c>
      <c r="G106" s="21"/>
    </row>
    <row r="107" spans="1:7">
      <c r="A107" s="30"/>
      <c r="B107" s="20"/>
      <c r="C107" s="161">
        <v>0</v>
      </c>
      <c r="D107" s="61" t="s">
        <v>67</v>
      </c>
      <c r="E107" s="165">
        <v>0</v>
      </c>
      <c r="F107" s="63">
        <f t="shared" si="10"/>
        <v>0</v>
      </c>
      <c r="G107" s="21"/>
    </row>
    <row r="108" spans="1:7">
      <c r="A108" s="30"/>
      <c r="B108" s="20"/>
      <c r="C108" s="161">
        <v>0</v>
      </c>
      <c r="D108" s="61" t="s">
        <v>67</v>
      </c>
      <c r="E108" s="165">
        <v>0</v>
      </c>
      <c r="F108" s="63">
        <f t="shared" si="10"/>
        <v>0</v>
      </c>
      <c r="G108" s="57"/>
    </row>
    <row r="109" spans="1:7">
      <c r="A109" s="30"/>
      <c r="B109" s="20"/>
      <c r="C109" s="161"/>
      <c r="D109" s="61"/>
      <c r="E109" s="165"/>
      <c r="F109" s="63"/>
      <c r="G109" s="57"/>
    </row>
    <row r="110" spans="1:7">
      <c r="A110" s="30" t="s">
        <v>198</v>
      </c>
      <c r="B110" s="30"/>
      <c r="C110" s="161"/>
      <c r="D110" s="61"/>
      <c r="E110" s="165"/>
      <c r="F110" s="56"/>
      <c r="G110" s="57">
        <f>SUM(F111:F113)</f>
        <v>0</v>
      </c>
    </row>
    <row r="111" spans="1:7">
      <c r="A111" s="30"/>
      <c r="B111" s="20"/>
      <c r="C111" s="161">
        <v>0</v>
      </c>
      <c r="D111" s="61" t="s">
        <v>67</v>
      </c>
      <c r="E111" s="165">
        <v>0</v>
      </c>
      <c r="F111" s="63">
        <f t="shared" ref="F111:F113" si="11">C111*E111</f>
        <v>0</v>
      </c>
      <c r="G111" s="21"/>
    </row>
    <row r="112" spans="1:7">
      <c r="A112" s="30"/>
      <c r="B112" s="20"/>
      <c r="C112" s="161">
        <v>0</v>
      </c>
      <c r="D112" s="61" t="s">
        <v>67</v>
      </c>
      <c r="E112" s="165">
        <v>0</v>
      </c>
      <c r="F112" s="63">
        <f t="shared" si="11"/>
        <v>0</v>
      </c>
      <c r="G112" s="21"/>
    </row>
    <row r="113" spans="1:7">
      <c r="A113" s="30"/>
      <c r="B113" s="20"/>
      <c r="C113" s="161">
        <v>0</v>
      </c>
      <c r="D113" s="61" t="s">
        <v>67</v>
      </c>
      <c r="E113" s="165">
        <v>0</v>
      </c>
      <c r="F113" s="63">
        <f t="shared" si="11"/>
        <v>0</v>
      </c>
      <c r="G113" s="57"/>
    </row>
    <row r="114" spans="1:7">
      <c r="A114" s="30" t="s">
        <v>199</v>
      </c>
      <c r="B114" s="30"/>
      <c r="C114" s="161"/>
      <c r="D114" s="61"/>
      <c r="E114" s="165"/>
      <c r="F114" s="56"/>
      <c r="G114" s="57">
        <f>SUM(F115:F117)</f>
        <v>0</v>
      </c>
    </row>
    <row r="115" spans="1:7">
      <c r="A115" s="30"/>
      <c r="B115" s="20"/>
      <c r="C115" s="161">
        <v>0</v>
      </c>
      <c r="D115" s="61" t="s">
        <v>67</v>
      </c>
      <c r="E115" s="165">
        <v>0</v>
      </c>
      <c r="F115" s="63">
        <f t="shared" ref="F115:F117" si="12">C115*E115</f>
        <v>0</v>
      </c>
      <c r="G115" s="21"/>
    </row>
    <row r="116" spans="1:7">
      <c r="A116" s="30"/>
      <c r="B116" s="20"/>
      <c r="C116" s="161">
        <v>0</v>
      </c>
      <c r="D116" s="61" t="s">
        <v>67</v>
      </c>
      <c r="E116" s="165">
        <v>0</v>
      </c>
      <c r="F116" s="63">
        <f t="shared" si="12"/>
        <v>0</v>
      </c>
      <c r="G116" s="21"/>
    </row>
    <row r="117" spans="1:7">
      <c r="A117" s="30"/>
      <c r="B117" s="20"/>
      <c r="C117" s="161">
        <v>0</v>
      </c>
      <c r="D117" s="61" t="s">
        <v>67</v>
      </c>
      <c r="E117" s="165">
        <v>0</v>
      </c>
      <c r="F117" s="63">
        <f t="shared" si="12"/>
        <v>0</v>
      </c>
      <c r="G117" s="57"/>
    </row>
    <row r="118" spans="1:7">
      <c r="A118" s="30"/>
      <c r="B118" s="20"/>
      <c r="C118" s="161"/>
      <c r="D118" s="61"/>
      <c r="E118" s="165"/>
      <c r="F118" s="63"/>
      <c r="G118" s="57"/>
    </row>
    <row r="119" spans="1:7">
      <c r="A119" s="30" t="s">
        <v>200</v>
      </c>
      <c r="B119" s="30"/>
      <c r="C119" s="161"/>
      <c r="D119" s="61"/>
      <c r="E119" s="165"/>
      <c r="F119" s="56"/>
      <c r="G119" s="57">
        <f>SUM(F120:F122)</f>
        <v>0</v>
      </c>
    </row>
    <row r="120" spans="1:7">
      <c r="A120" s="30"/>
      <c r="B120" s="20"/>
      <c r="C120" s="161">
        <v>0</v>
      </c>
      <c r="D120" s="61" t="s">
        <v>67</v>
      </c>
      <c r="E120" s="165">
        <v>0</v>
      </c>
      <c r="F120" s="63">
        <f t="shared" ref="F120:F122" si="13">C120*E120</f>
        <v>0</v>
      </c>
      <c r="G120" s="21"/>
    </row>
    <row r="121" spans="1:7">
      <c r="A121" s="30"/>
      <c r="B121" s="20"/>
      <c r="C121" s="161">
        <v>0</v>
      </c>
      <c r="D121" s="61" t="s">
        <v>67</v>
      </c>
      <c r="E121" s="165">
        <v>0</v>
      </c>
      <c r="F121" s="63">
        <f t="shared" si="13"/>
        <v>0</v>
      </c>
      <c r="G121" s="21"/>
    </row>
    <row r="122" spans="1:7">
      <c r="A122" s="30"/>
      <c r="B122" s="20"/>
      <c r="C122" s="161">
        <v>0</v>
      </c>
      <c r="D122" s="61" t="s">
        <v>67</v>
      </c>
      <c r="E122" s="165">
        <v>0</v>
      </c>
      <c r="F122" s="63">
        <f t="shared" si="13"/>
        <v>0</v>
      </c>
      <c r="G122" s="57"/>
    </row>
    <row r="123" spans="1:7">
      <c r="A123" s="30"/>
      <c r="B123" s="20"/>
      <c r="C123" s="161"/>
      <c r="D123" s="61"/>
      <c r="E123" s="165"/>
      <c r="F123" s="63"/>
      <c r="G123" s="57"/>
    </row>
    <row r="124" spans="1:7">
      <c r="A124" s="30" t="s">
        <v>201</v>
      </c>
      <c r="B124" s="30"/>
      <c r="C124" s="161"/>
      <c r="D124" s="61"/>
      <c r="E124" s="165"/>
      <c r="F124" s="56"/>
      <c r="G124" s="57">
        <f>SUM(F125:F127)</f>
        <v>0</v>
      </c>
    </row>
    <row r="125" spans="1:7">
      <c r="A125" s="20" t="s">
        <v>202</v>
      </c>
      <c r="B125" s="20"/>
      <c r="C125" s="161">
        <v>0</v>
      </c>
      <c r="D125" s="61" t="s">
        <v>67</v>
      </c>
      <c r="E125" s="165">
        <v>0</v>
      </c>
      <c r="F125" s="63">
        <f t="shared" ref="F125:F127" si="14">C125*E125</f>
        <v>0</v>
      </c>
      <c r="G125" s="21"/>
    </row>
    <row r="126" spans="1:7">
      <c r="A126" s="30"/>
      <c r="B126" s="20"/>
      <c r="C126" s="161">
        <v>0</v>
      </c>
      <c r="D126" s="61" t="s">
        <v>67</v>
      </c>
      <c r="E126" s="165">
        <v>0</v>
      </c>
      <c r="F126" s="63">
        <f t="shared" si="14"/>
        <v>0</v>
      </c>
      <c r="G126" s="21"/>
    </row>
    <row r="127" spans="1:7">
      <c r="A127" s="30"/>
      <c r="B127" s="20"/>
      <c r="C127" s="161">
        <v>0</v>
      </c>
      <c r="D127" s="61" t="s">
        <v>67</v>
      </c>
      <c r="E127" s="165">
        <v>0</v>
      </c>
      <c r="F127" s="63">
        <f t="shared" si="14"/>
        <v>0</v>
      </c>
      <c r="G127" s="57"/>
    </row>
    <row r="128" spans="1:7">
      <c r="A128" s="30" t="s">
        <v>203</v>
      </c>
      <c r="B128" s="30"/>
      <c r="C128" s="161"/>
      <c r="D128" s="61"/>
      <c r="E128" s="165"/>
      <c r="F128" s="56"/>
      <c r="G128" s="57">
        <f>SUM(F129:F131)</f>
        <v>0</v>
      </c>
    </row>
    <row r="129" spans="1:7">
      <c r="A129" s="30"/>
      <c r="B129" s="20"/>
      <c r="C129" s="161">
        <v>0</v>
      </c>
      <c r="D129" s="61" t="s">
        <v>67</v>
      </c>
      <c r="E129" s="165">
        <v>0</v>
      </c>
      <c r="F129" s="63">
        <f t="shared" ref="F129:F131" si="15">C129*E129</f>
        <v>0</v>
      </c>
      <c r="G129" s="21"/>
    </row>
    <row r="130" spans="1:7">
      <c r="A130" s="30"/>
      <c r="B130" s="20"/>
      <c r="C130" s="161">
        <v>0</v>
      </c>
      <c r="D130" s="61" t="s">
        <v>67</v>
      </c>
      <c r="E130" s="165">
        <v>0</v>
      </c>
      <c r="F130" s="63">
        <f t="shared" si="15"/>
        <v>0</v>
      </c>
      <c r="G130" s="21"/>
    </row>
    <row r="131" spans="1:7">
      <c r="A131" s="30"/>
      <c r="B131" s="20"/>
      <c r="C131" s="161">
        <v>0</v>
      </c>
      <c r="D131" s="61" t="s">
        <v>67</v>
      </c>
      <c r="E131" s="165">
        <v>0</v>
      </c>
      <c r="F131" s="63">
        <f t="shared" si="15"/>
        <v>0</v>
      </c>
      <c r="G131" s="57"/>
    </row>
    <row r="132" spans="1:7">
      <c r="A132" s="30" t="s">
        <v>204</v>
      </c>
      <c r="B132" s="30"/>
      <c r="C132" s="161"/>
      <c r="D132" s="61"/>
      <c r="E132" s="165"/>
      <c r="F132" s="56"/>
      <c r="G132" s="57">
        <f>SUM(F133:F135)</f>
        <v>0</v>
      </c>
    </row>
    <row r="133" spans="1:7">
      <c r="A133" s="30"/>
      <c r="B133" s="20"/>
      <c r="C133" s="161">
        <v>0</v>
      </c>
      <c r="D133" s="61" t="s">
        <v>67</v>
      </c>
      <c r="E133" s="165">
        <v>0</v>
      </c>
      <c r="F133" s="63">
        <f t="shared" ref="F133:F135" si="16">C133*E133</f>
        <v>0</v>
      </c>
      <c r="G133" s="21"/>
    </row>
    <row r="134" spans="1:7">
      <c r="A134" s="30"/>
      <c r="B134" s="20"/>
      <c r="C134" s="161">
        <v>0</v>
      </c>
      <c r="D134" s="61" t="s">
        <v>67</v>
      </c>
      <c r="E134" s="165">
        <v>0</v>
      </c>
      <c r="F134" s="63">
        <f t="shared" si="16"/>
        <v>0</v>
      </c>
      <c r="G134" s="21"/>
    </row>
    <row r="135" spans="1:7">
      <c r="A135" s="30"/>
      <c r="B135" s="20"/>
      <c r="C135" s="161">
        <v>0</v>
      </c>
      <c r="D135" s="61" t="s">
        <v>67</v>
      </c>
      <c r="E135" s="165">
        <v>0</v>
      </c>
      <c r="F135" s="63">
        <f t="shared" si="16"/>
        <v>0</v>
      </c>
      <c r="G135" s="57"/>
    </row>
    <row r="137" spans="1:7">
      <c r="A137" s="55" t="s">
        <v>205</v>
      </c>
      <c r="B137" s="20"/>
      <c r="C137" s="161"/>
      <c r="D137" s="61"/>
      <c r="E137" s="165"/>
      <c r="F137" s="56"/>
      <c r="G137" s="57">
        <f>SUM(F138:F147)</f>
        <v>0</v>
      </c>
    </row>
    <row r="138" spans="1:7">
      <c r="A138" s="208"/>
      <c r="B138" s="20"/>
      <c r="C138" s="161">
        <v>0</v>
      </c>
      <c r="D138" s="61" t="s">
        <v>67</v>
      </c>
      <c r="E138" s="165">
        <v>0</v>
      </c>
      <c r="F138" s="63">
        <f t="shared" ref="F138:F143" si="17">C138*E138</f>
        <v>0</v>
      </c>
      <c r="G138" s="21"/>
    </row>
    <row r="139" spans="1:7">
      <c r="A139" s="208"/>
      <c r="B139" s="20"/>
      <c r="C139" s="161">
        <v>0</v>
      </c>
      <c r="D139" s="61" t="s">
        <v>67</v>
      </c>
      <c r="E139" s="165">
        <v>0</v>
      </c>
      <c r="F139" s="63">
        <f t="shared" ref="F139:F142" si="18">C139*E139</f>
        <v>0</v>
      </c>
      <c r="G139" s="21"/>
    </row>
    <row r="140" spans="1:7">
      <c r="A140" s="208"/>
      <c r="B140" s="20"/>
      <c r="C140" s="161">
        <v>0</v>
      </c>
      <c r="D140" s="61" t="s">
        <v>67</v>
      </c>
      <c r="E140" s="165">
        <v>0</v>
      </c>
      <c r="F140" s="63">
        <f t="shared" si="18"/>
        <v>0</v>
      </c>
      <c r="G140" s="21"/>
    </row>
    <row r="141" spans="1:7">
      <c r="A141" s="208"/>
      <c r="B141" s="20"/>
      <c r="C141" s="161">
        <v>0</v>
      </c>
      <c r="D141" s="61" t="s">
        <v>67</v>
      </c>
      <c r="E141" s="165">
        <v>0</v>
      </c>
      <c r="F141" s="63">
        <f t="shared" si="18"/>
        <v>0</v>
      </c>
      <c r="G141" s="21"/>
    </row>
    <row r="142" spans="1:7">
      <c r="A142" s="208"/>
      <c r="B142" s="20"/>
      <c r="C142" s="161">
        <v>0</v>
      </c>
      <c r="D142" s="61" t="s">
        <v>67</v>
      </c>
      <c r="E142" s="165">
        <v>0</v>
      </c>
      <c r="F142" s="63">
        <f t="shared" si="18"/>
        <v>0</v>
      </c>
      <c r="G142" s="21"/>
    </row>
    <row r="143" spans="1:7">
      <c r="A143" s="208"/>
      <c r="B143" s="20"/>
      <c r="C143" s="161">
        <v>0</v>
      </c>
      <c r="D143" s="61" t="s">
        <v>67</v>
      </c>
      <c r="E143" s="165">
        <v>0</v>
      </c>
      <c r="F143" s="63">
        <f t="shared" si="17"/>
        <v>0</v>
      </c>
      <c r="G143" s="21"/>
    </row>
    <row r="144" spans="1:7">
      <c r="A144" s="208"/>
      <c r="B144" s="20"/>
      <c r="C144" s="161">
        <v>0</v>
      </c>
      <c r="D144" s="61" t="s">
        <v>67</v>
      </c>
      <c r="E144" s="165">
        <v>0</v>
      </c>
      <c r="F144" s="63">
        <f t="shared" ref="F144:F147" si="19">C144*E144</f>
        <v>0</v>
      </c>
      <c r="G144" s="21"/>
    </row>
    <row r="145" spans="1:7">
      <c r="A145" s="208"/>
      <c r="B145" s="20"/>
      <c r="C145" s="161">
        <v>0</v>
      </c>
      <c r="D145" s="61" t="s">
        <v>67</v>
      </c>
      <c r="E145" s="165">
        <v>0</v>
      </c>
      <c r="F145" s="63">
        <f t="shared" si="19"/>
        <v>0</v>
      </c>
      <c r="G145" s="21"/>
    </row>
    <row r="146" spans="1:7">
      <c r="A146" s="208"/>
      <c r="B146" s="20"/>
      <c r="C146" s="161">
        <v>0</v>
      </c>
      <c r="D146" s="61" t="s">
        <v>67</v>
      </c>
      <c r="E146" s="165">
        <v>0</v>
      </c>
      <c r="F146" s="63">
        <f t="shared" si="19"/>
        <v>0</v>
      </c>
      <c r="G146" s="21"/>
    </row>
    <row r="147" spans="1:7">
      <c r="A147" s="208"/>
      <c r="B147" s="20"/>
      <c r="C147" s="161">
        <v>0</v>
      </c>
      <c r="D147" s="61" t="s">
        <v>67</v>
      </c>
      <c r="E147" s="165">
        <v>0</v>
      </c>
      <c r="F147" s="63">
        <f t="shared" si="19"/>
        <v>0</v>
      </c>
      <c r="G147" s="21"/>
    </row>
    <row r="148" spans="1:7">
      <c r="A148" s="54"/>
      <c r="B148" s="20"/>
      <c r="C148" s="20"/>
      <c r="D148" s="61"/>
      <c r="E148" s="165"/>
      <c r="F148" s="29"/>
      <c r="G148" s="21"/>
    </row>
    <row r="149" spans="1:7">
      <c r="A149" s="55" t="s">
        <v>206</v>
      </c>
      <c r="B149" s="20"/>
      <c r="C149" s="161"/>
      <c r="D149" s="61"/>
      <c r="E149" s="165"/>
      <c r="F149" s="56"/>
      <c r="G149" s="57">
        <f>SUM(F150:F159)</f>
        <v>0</v>
      </c>
    </row>
    <row r="150" spans="1:7">
      <c r="A150" s="208"/>
      <c r="B150" s="20"/>
      <c r="C150" s="161">
        <v>0</v>
      </c>
      <c r="D150" s="61" t="s">
        <v>67</v>
      </c>
      <c r="E150" s="165">
        <v>0</v>
      </c>
      <c r="F150" s="63">
        <f t="shared" ref="F150:F159" si="20">C150*E150</f>
        <v>0</v>
      </c>
      <c r="G150" s="21"/>
    </row>
    <row r="151" spans="1:7">
      <c r="A151" s="208"/>
      <c r="B151" s="20"/>
      <c r="C151" s="161">
        <v>0</v>
      </c>
      <c r="D151" s="61" t="s">
        <v>67</v>
      </c>
      <c r="E151" s="165">
        <v>0</v>
      </c>
      <c r="F151" s="63">
        <f t="shared" si="20"/>
        <v>0</v>
      </c>
      <c r="G151" s="21"/>
    </row>
    <row r="152" spans="1:7">
      <c r="A152" s="208"/>
      <c r="B152" s="20"/>
      <c r="C152" s="161">
        <v>0</v>
      </c>
      <c r="D152" s="61" t="s">
        <v>67</v>
      </c>
      <c r="E152" s="165">
        <v>0</v>
      </c>
      <c r="F152" s="63">
        <f t="shared" si="20"/>
        <v>0</v>
      </c>
      <c r="G152" s="21"/>
    </row>
    <row r="153" spans="1:7">
      <c r="A153" s="208"/>
      <c r="B153" s="20"/>
      <c r="C153" s="161">
        <v>0</v>
      </c>
      <c r="D153" s="61" t="s">
        <v>67</v>
      </c>
      <c r="E153" s="165">
        <v>0</v>
      </c>
      <c r="F153" s="63">
        <f t="shared" si="20"/>
        <v>0</v>
      </c>
      <c r="G153" s="21"/>
    </row>
    <row r="154" spans="1:7">
      <c r="A154" s="208"/>
      <c r="B154" s="20"/>
      <c r="C154" s="161">
        <v>0</v>
      </c>
      <c r="D154" s="61" t="s">
        <v>67</v>
      </c>
      <c r="E154" s="165">
        <v>0</v>
      </c>
      <c r="F154" s="63">
        <f t="shared" si="20"/>
        <v>0</v>
      </c>
      <c r="G154" s="21"/>
    </row>
    <row r="155" spans="1:7">
      <c r="A155" s="208"/>
      <c r="B155" s="20"/>
      <c r="C155" s="161">
        <v>0</v>
      </c>
      <c r="D155" s="61" t="s">
        <v>67</v>
      </c>
      <c r="E155" s="165">
        <v>0</v>
      </c>
      <c r="F155" s="63">
        <f t="shared" si="20"/>
        <v>0</v>
      </c>
      <c r="G155" s="21"/>
    </row>
    <row r="156" spans="1:7">
      <c r="A156" s="208"/>
      <c r="B156" s="20"/>
      <c r="C156" s="161">
        <v>0</v>
      </c>
      <c r="D156" s="61" t="s">
        <v>67</v>
      </c>
      <c r="E156" s="165">
        <v>0</v>
      </c>
      <c r="F156" s="63">
        <f t="shared" si="20"/>
        <v>0</v>
      </c>
      <c r="G156" s="21"/>
    </row>
    <row r="157" spans="1:7">
      <c r="A157" s="208"/>
      <c r="B157" s="20"/>
      <c r="C157" s="161">
        <v>0</v>
      </c>
      <c r="D157" s="61" t="s">
        <v>67</v>
      </c>
      <c r="E157" s="165">
        <v>0</v>
      </c>
      <c r="F157" s="63">
        <f t="shared" si="20"/>
        <v>0</v>
      </c>
      <c r="G157" s="21"/>
    </row>
    <row r="158" spans="1:7">
      <c r="A158" s="208"/>
      <c r="B158" s="20"/>
      <c r="C158" s="161">
        <v>0</v>
      </c>
      <c r="D158" s="61" t="s">
        <v>67</v>
      </c>
      <c r="E158" s="165">
        <v>0</v>
      </c>
      <c r="F158" s="63">
        <f t="shared" si="20"/>
        <v>0</v>
      </c>
      <c r="G158" s="21"/>
    </row>
    <row r="159" spans="1:7">
      <c r="A159" s="208"/>
      <c r="B159" s="20"/>
      <c r="C159" s="161">
        <v>0</v>
      </c>
      <c r="D159" s="61" t="s">
        <v>67</v>
      </c>
      <c r="E159" s="165">
        <v>0</v>
      </c>
      <c r="F159" s="63">
        <f t="shared" si="20"/>
        <v>0</v>
      </c>
      <c r="G159" s="21"/>
    </row>
    <row r="160" spans="1:7">
      <c r="A160" s="54"/>
      <c r="B160" s="20"/>
      <c r="C160" s="161"/>
      <c r="D160" s="61"/>
      <c r="E160" s="165"/>
      <c r="F160" s="63"/>
      <c r="G160" s="21"/>
    </row>
    <row r="161" spans="1:7">
      <c r="A161" s="55" t="s">
        <v>207</v>
      </c>
      <c r="B161" s="20"/>
      <c r="C161" s="161"/>
      <c r="D161" s="61"/>
      <c r="E161" s="165"/>
      <c r="F161" s="56"/>
      <c r="G161" s="57">
        <f>SUM(F162:F171)</f>
        <v>0</v>
      </c>
    </row>
    <row r="162" spans="1:7">
      <c r="A162" s="208"/>
      <c r="B162" s="20"/>
      <c r="C162" s="161">
        <v>0</v>
      </c>
      <c r="D162" s="61" t="s">
        <v>67</v>
      </c>
      <c r="E162" s="165">
        <v>0</v>
      </c>
      <c r="F162" s="63">
        <f t="shared" ref="F162:F171" si="21">C162*E162</f>
        <v>0</v>
      </c>
      <c r="G162" s="21"/>
    </row>
    <row r="163" spans="1:7">
      <c r="A163" s="208"/>
      <c r="B163" s="20"/>
      <c r="C163" s="161">
        <v>0</v>
      </c>
      <c r="D163" s="61" t="s">
        <v>67</v>
      </c>
      <c r="E163" s="165">
        <v>0</v>
      </c>
      <c r="F163" s="63">
        <f t="shared" si="21"/>
        <v>0</v>
      </c>
      <c r="G163" s="21"/>
    </row>
    <row r="164" spans="1:7">
      <c r="A164" s="208"/>
      <c r="B164" s="20"/>
      <c r="C164" s="161">
        <v>0</v>
      </c>
      <c r="D164" s="61" t="s">
        <v>67</v>
      </c>
      <c r="E164" s="165">
        <v>0</v>
      </c>
      <c r="F164" s="63">
        <f t="shared" si="21"/>
        <v>0</v>
      </c>
      <c r="G164" s="21"/>
    </row>
    <row r="165" spans="1:7">
      <c r="A165" s="208"/>
      <c r="B165" s="20"/>
      <c r="C165" s="161">
        <v>0</v>
      </c>
      <c r="D165" s="61" t="s">
        <v>67</v>
      </c>
      <c r="E165" s="165">
        <v>0</v>
      </c>
      <c r="F165" s="63">
        <f t="shared" si="21"/>
        <v>0</v>
      </c>
      <c r="G165" s="21"/>
    </row>
    <row r="166" spans="1:7">
      <c r="A166" s="208"/>
      <c r="B166" s="20"/>
      <c r="C166" s="161">
        <v>0</v>
      </c>
      <c r="D166" s="61" t="s">
        <v>67</v>
      </c>
      <c r="E166" s="165">
        <v>0</v>
      </c>
      <c r="F166" s="63">
        <f t="shared" si="21"/>
        <v>0</v>
      </c>
      <c r="G166" s="21"/>
    </row>
    <row r="167" spans="1:7">
      <c r="A167" s="208"/>
      <c r="B167" s="20"/>
      <c r="C167" s="161">
        <v>0</v>
      </c>
      <c r="D167" s="61" t="s">
        <v>67</v>
      </c>
      <c r="E167" s="165">
        <v>0</v>
      </c>
      <c r="F167" s="63">
        <f t="shared" si="21"/>
        <v>0</v>
      </c>
      <c r="G167" s="21"/>
    </row>
    <row r="168" spans="1:7">
      <c r="A168" s="208"/>
      <c r="B168" s="20"/>
      <c r="C168" s="161">
        <v>0</v>
      </c>
      <c r="D168" s="61" t="s">
        <v>67</v>
      </c>
      <c r="E168" s="165">
        <v>0</v>
      </c>
      <c r="F168" s="63">
        <f t="shared" si="21"/>
        <v>0</v>
      </c>
      <c r="G168" s="21"/>
    </row>
    <row r="169" spans="1:7">
      <c r="A169" s="208"/>
      <c r="B169" s="20"/>
      <c r="C169" s="161">
        <v>0</v>
      </c>
      <c r="D169" s="61" t="s">
        <v>67</v>
      </c>
      <c r="E169" s="165">
        <v>0</v>
      </c>
      <c r="F169" s="63">
        <f t="shared" si="21"/>
        <v>0</v>
      </c>
      <c r="G169" s="21"/>
    </row>
    <row r="170" spans="1:7">
      <c r="A170" s="208"/>
      <c r="B170" s="20"/>
      <c r="C170" s="161">
        <v>0</v>
      </c>
      <c r="D170" s="61" t="s">
        <v>67</v>
      </c>
      <c r="E170" s="165">
        <v>0</v>
      </c>
      <c r="F170" s="63">
        <f t="shared" si="21"/>
        <v>0</v>
      </c>
      <c r="G170" s="21"/>
    </row>
    <row r="171" spans="1:7">
      <c r="A171" s="208"/>
      <c r="B171" s="20"/>
      <c r="C171" s="161">
        <v>0</v>
      </c>
      <c r="D171" s="61" t="s">
        <v>67</v>
      </c>
      <c r="E171" s="165">
        <v>0</v>
      </c>
      <c r="F171" s="63">
        <f t="shared" si="21"/>
        <v>0</v>
      </c>
      <c r="G171" s="21"/>
    </row>
    <row r="172" spans="1:7">
      <c r="A172" s="54"/>
      <c r="B172" s="20"/>
      <c r="C172" s="161"/>
      <c r="D172" s="61"/>
      <c r="E172" s="165"/>
      <c r="F172" s="63"/>
      <c r="G172" s="21"/>
    </row>
    <row r="173" spans="1:7">
      <c r="A173" s="55" t="s">
        <v>208</v>
      </c>
      <c r="B173" s="20"/>
      <c r="C173" s="161"/>
      <c r="D173" s="61"/>
      <c r="E173" s="165"/>
      <c r="F173" s="56"/>
      <c r="G173" s="57">
        <f>SUM(F174:F183)</f>
        <v>0</v>
      </c>
    </row>
    <row r="174" spans="1:7">
      <c r="A174" s="208"/>
      <c r="B174" s="20"/>
      <c r="C174" s="161">
        <v>0</v>
      </c>
      <c r="D174" s="61" t="s">
        <v>67</v>
      </c>
      <c r="E174" s="165">
        <v>0</v>
      </c>
      <c r="F174" s="63">
        <f t="shared" ref="F174:F183" si="22">C174*E174</f>
        <v>0</v>
      </c>
      <c r="G174" s="21"/>
    </row>
    <row r="175" spans="1:7">
      <c r="A175" s="208"/>
      <c r="B175" s="20"/>
      <c r="C175" s="161">
        <v>0</v>
      </c>
      <c r="D175" s="61" t="s">
        <v>67</v>
      </c>
      <c r="E175" s="165">
        <v>0</v>
      </c>
      <c r="F175" s="63">
        <f t="shared" si="22"/>
        <v>0</v>
      </c>
      <c r="G175" s="21"/>
    </row>
    <row r="176" spans="1:7">
      <c r="A176" s="208"/>
      <c r="B176" s="20"/>
      <c r="C176" s="161">
        <v>0</v>
      </c>
      <c r="D176" s="61" t="s">
        <v>67</v>
      </c>
      <c r="E176" s="165">
        <v>0</v>
      </c>
      <c r="F176" s="63">
        <f t="shared" si="22"/>
        <v>0</v>
      </c>
      <c r="G176" s="21"/>
    </row>
    <row r="177" spans="1:7">
      <c r="A177" s="208"/>
      <c r="B177" s="20"/>
      <c r="C177" s="161">
        <v>0</v>
      </c>
      <c r="D177" s="61" t="s">
        <v>67</v>
      </c>
      <c r="E177" s="165">
        <v>0</v>
      </c>
      <c r="F177" s="63">
        <f t="shared" si="22"/>
        <v>0</v>
      </c>
      <c r="G177" s="21"/>
    </row>
    <row r="178" spans="1:7">
      <c r="A178" s="208"/>
      <c r="B178" s="20"/>
      <c r="C178" s="161">
        <v>0</v>
      </c>
      <c r="D178" s="61" t="s">
        <v>67</v>
      </c>
      <c r="E178" s="165">
        <v>0</v>
      </c>
      <c r="F178" s="63">
        <f t="shared" si="22"/>
        <v>0</v>
      </c>
      <c r="G178" s="21"/>
    </row>
    <row r="179" spans="1:7">
      <c r="A179" s="208"/>
      <c r="B179" s="20"/>
      <c r="C179" s="161">
        <v>0</v>
      </c>
      <c r="D179" s="61" t="s">
        <v>67</v>
      </c>
      <c r="E179" s="165">
        <v>0</v>
      </c>
      <c r="F179" s="63">
        <f t="shared" si="22"/>
        <v>0</v>
      </c>
      <c r="G179" s="21"/>
    </row>
    <row r="180" spans="1:7">
      <c r="A180" s="208"/>
      <c r="B180" s="20"/>
      <c r="C180" s="161">
        <v>0</v>
      </c>
      <c r="D180" s="61" t="s">
        <v>67</v>
      </c>
      <c r="E180" s="165">
        <v>0</v>
      </c>
      <c r="F180" s="63">
        <f t="shared" si="22"/>
        <v>0</v>
      </c>
      <c r="G180" s="21"/>
    </row>
    <row r="181" spans="1:7">
      <c r="A181" s="208"/>
      <c r="B181" s="20"/>
      <c r="C181" s="161">
        <v>0</v>
      </c>
      <c r="D181" s="61" t="s">
        <v>67</v>
      </c>
      <c r="E181" s="165">
        <v>0</v>
      </c>
      <c r="F181" s="63">
        <f t="shared" si="22"/>
        <v>0</v>
      </c>
      <c r="G181" s="21"/>
    </row>
    <row r="182" spans="1:7">
      <c r="A182" s="208"/>
      <c r="B182" s="20"/>
      <c r="C182" s="161">
        <v>0</v>
      </c>
      <c r="D182" s="61" t="s">
        <v>67</v>
      </c>
      <c r="E182" s="165">
        <v>0</v>
      </c>
      <c r="F182" s="63">
        <f t="shared" si="22"/>
        <v>0</v>
      </c>
      <c r="G182" s="21"/>
    </row>
    <row r="183" spans="1:7">
      <c r="A183" s="208"/>
      <c r="B183" s="20"/>
      <c r="C183" s="161">
        <v>0</v>
      </c>
      <c r="D183" s="61" t="s">
        <v>67</v>
      </c>
      <c r="E183" s="165">
        <v>0</v>
      </c>
      <c r="F183" s="63">
        <f t="shared" si="22"/>
        <v>0</v>
      </c>
      <c r="G183" s="21"/>
    </row>
  </sheetData>
  <hyperlinks>
    <hyperlink ref="A98" r:id="rId1" display="http://www.theofficeguide.com/linkcreate.asp?catid=10064" xr:uid="{00000000-0004-0000-0300-000000000000}"/>
    <hyperlink ref="A87" r:id="rId2" display="http://www.theofficeguide.com/linkcreate.asp?catid=10066" xr:uid="{00000000-0004-0000-0300-000001000000}"/>
    <hyperlink ref="A103" r:id="rId3" display="http://www.theofficeguide.com/linkcreate.asp?catid=10084" xr:uid="{00000000-0004-0000-0300-000002000000}"/>
    <hyperlink ref="A97" r:id="rId4" display="http://www.theofficeguide.com/linkcreate.asp?catid=10079" xr:uid="{00000000-0004-0000-0300-000003000000}"/>
    <hyperlink ref="A89" r:id="rId5" display="http://www.theofficeguide.com/linkcreate.asp?catid=10053" xr:uid="{00000000-0004-0000-0300-000004000000}"/>
    <hyperlink ref="A72" r:id="rId6" display="http://www.theofficeguide.com/linkcreate.asp?catid=10080" xr:uid="{00000000-0004-0000-0300-000005000000}"/>
    <hyperlink ref="A90" r:id="rId7" display="http://www.theofficeguide.com/linkcreate.asp?catid=10086" xr:uid="{00000000-0004-0000-0300-000006000000}"/>
    <hyperlink ref="A93" r:id="rId8" display="http://www.theofficeguide.com/linkcreate.asp?catid=10082" xr:uid="{00000000-0004-0000-0300-000007000000}"/>
    <hyperlink ref="A91" r:id="rId9" display="http://www.theofficeguide.com/linkcreate.asp?catid=10097" xr:uid="{00000000-0004-0000-0300-000008000000}"/>
    <hyperlink ref="A92" r:id="rId10" display="http://www.theofficeguide.com/linkcreate.asp?catid=10098" xr:uid="{00000000-0004-0000-0300-000009000000}"/>
    <hyperlink ref="A95" r:id="rId11" display="http://www.theofficeguide.com/linkcreate.asp?catid=10099" xr:uid="{00000000-0004-0000-0300-00000A000000}"/>
    <hyperlink ref="A94" r:id="rId12" display="http://www.theofficeguide.com/linkcreate.asp?catid=10100" xr:uid="{00000000-0004-0000-0300-00000B000000}"/>
    <hyperlink ref="A75" r:id="rId13" display="http://www.theofficeguide.com/linkcreate.asp?catid=10101" xr:uid="{00000000-0004-0000-0300-00000C000000}"/>
    <hyperlink ref="A81" r:id="rId14" display="http://www.theofficeguide.com/linkcreate.asp?catid=10083" xr:uid="{00000000-0004-0000-0300-00000D000000}"/>
    <hyperlink ref="A96" r:id="rId15" display="http://www.theofficeguide.com/linkcreate.asp?catid=10103" xr:uid="{00000000-0004-0000-0300-00000E000000}"/>
    <hyperlink ref="A84" r:id="rId16" display="http://www.theofficeguide.com/linkcreate.asp?catid=10104" xr:uid="{00000000-0004-0000-0300-00000F000000}"/>
    <hyperlink ref="A80" r:id="rId17" display="http://www.theofficeguide.com/linkcreate.asp?catid=10105" xr:uid="{00000000-0004-0000-0300-000010000000}"/>
    <hyperlink ref="A82" r:id="rId18" display="http://www.theofficeguide.com/linkcreate.asp?catid=10106" xr:uid="{00000000-0004-0000-0300-000011000000}"/>
    <hyperlink ref="A83" r:id="rId19" display="http://www.theofficeguide.com/linkcreate.asp?catid=10129" xr:uid="{00000000-0004-0000-0300-000012000000}"/>
    <hyperlink ref="A86" r:id="rId20" display="http://www.theofficeguide.com/linkcreate.asp?catid=10130" xr:uid="{00000000-0004-0000-0300-000013000000}"/>
    <hyperlink ref="A71" r:id="rId21" display="http://www.theofficeguide.com/linkcreate.asp?catid=10131" xr:uid="{00000000-0004-0000-0300-000014000000}"/>
    <hyperlink ref="A88" r:id="rId22" display="http://www.theofficeguide.com/linkcreate.asp?catid=10137" xr:uid="{00000000-0004-0000-0300-000015000000}"/>
    <hyperlink ref="A99" r:id="rId23" display="http://www.theofficeguide.com/linkcreate.asp?catid=10138" xr:uid="{00000000-0004-0000-0300-000016000000}"/>
    <hyperlink ref="A77" r:id="rId24" display="http://www.theofficeguide.com/linkcreate.asp?catid=10139" xr:uid="{00000000-0004-0000-0300-000017000000}"/>
    <hyperlink ref="A78" r:id="rId25" display="http://www.theofficeguide.com/linkcreate.asp?catid=10136" xr:uid="{00000000-0004-0000-0300-000018000000}"/>
    <hyperlink ref="A76" r:id="rId26" display="http://www.theofficeguide.com/linkcreate.asp?catid=10133" xr:uid="{00000000-0004-0000-0300-000019000000}"/>
    <hyperlink ref="A74" r:id="rId27" display="http://www.theofficeguide.com/linkcreate.asp?catid=10141" xr:uid="{00000000-0004-0000-0300-00001A000000}"/>
    <hyperlink ref="A100" r:id="rId28" display="http://www.theofficeguide.com/linkcreate.asp?catid=10140" xr:uid="{00000000-0004-0000-0300-00001B000000}"/>
    <hyperlink ref="A79" r:id="rId29" display="http://www.theofficeguide.com/linkcreate.asp?catid=10142" xr:uid="{00000000-0004-0000-0300-00001C000000}"/>
    <hyperlink ref="A85" r:id="rId30" display="http://www.theofficeguide.com/linkcreate.asp?catid=10134" xr:uid="{00000000-0004-0000-0300-00001D000000}"/>
    <hyperlink ref="A101" r:id="rId31" display="http://www.theofficeguide.com/linkcreate.asp?catid=10084" xr:uid="{00000000-0004-0000-0300-00001E000000}"/>
    <hyperlink ref="A73" r:id="rId32" display="http://www.theofficeguide.com/linkcreate.asp?catid=10080" xr:uid="{00000000-0004-0000-0300-00001F000000}"/>
  </hyperlinks>
  <pageMargins left="0.32" right="0.27" top="0.75" bottom="0.75" header="0.3" footer="0.3"/>
  <pageSetup orientation="portrait" errors="blank" horizontalDpi="4294967293" r:id="rId33"/>
  <headerFooter>
    <oddFooter>&amp;L&amp;"Times New Roman,Italic"&amp;8&amp;F&amp;C&amp;"Times New Roman,Italic"&amp;8&amp;D&amp;R&amp;"Times New Roman,Italic"&amp;8page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4.9989318521683403E-2"/>
  </sheetPr>
  <dimension ref="A1:L47"/>
  <sheetViews>
    <sheetView workbookViewId="0">
      <pane ySplit="5" topLeftCell="A15" activePane="bottomLeft" state="frozen"/>
      <selection pane="bottomLeft" activeCell="A43" sqref="A43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4.85546875" style="1" bestFit="1" customWidth="1"/>
    <col min="5" max="5" width="10" style="10" customWidth="1"/>
    <col min="6" max="6" width="12" style="13" customWidth="1"/>
    <col min="7" max="7" width="13" style="80" customWidth="1"/>
    <col min="8" max="16384" width="9.140625" style="1"/>
  </cols>
  <sheetData>
    <row r="1" spans="1:12" s="112" customFormat="1" ht="18">
      <c r="A1" s="113"/>
      <c r="E1" s="114"/>
      <c r="F1" s="115"/>
      <c r="G1" s="116"/>
    </row>
    <row r="2" spans="1:12" ht="17.45">
      <c r="A2" s="7"/>
      <c r="G2" s="121"/>
    </row>
    <row r="3" spans="1:12" ht="18">
      <c r="A3" s="206" t="s">
        <v>209</v>
      </c>
      <c r="G3" s="121"/>
    </row>
    <row r="4" spans="1:12" s="24" customFormat="1" ht="18" customHeight="1">
      <c r="A4" s="23" t="s">
        <v>36</v>
      </c>
      <c r="B4" s="28">
        <f ca="1">TODAY()</f>
        <v>45812</v>
      </c>
      <c r="C4" s="28"/>
      <c r="E4" s="25"/>
      <c r="F4" s="26" t="s">
        <v>37</v>
      </c>
      <c r="G4" s="122"/>
    </row>
    <row r="5" spans="1:12" s="209" customFormat="1" ht="22.15" customHeight="1" thickBot="1">
      <c r="A5" s="8" t="s">
        <v>38</v>
      </c>
      <c r="B5" s="8" t="s">
        <v>61</v>
      </c>
      <c r="C5" s="8" t="s">
        <v>62</v>
      </c>
      <c r="D5" s="8" t="s">
        <v>63</v>
      </c>
      <c r="E5" s="19" t="s">
        <v>64</v>
      </c>
      <c r="F5" s="148" t="s">
        <v>65</v>
      </c>
      <c r="G5" s="210" t="s">
        <v>41</v>
      </c>
    </row>
    <row r="6" spans="1:12" s="20" customFormat="1" ht="18" customHeight="1" thickTop="1">
      <c r="A6" s="30" t="str">
        <f>'2.Equipment Budget Detail'!A6</f>
        <v>Maintenance Equipment</v>
      </c>
      <c r="E6" s="21"/>
      <c r="F6" s="85" t="e">
        <f t="shared" ref="F6:F24" si="0">G6/$G$25</f>
        <v>#DIV/0!</v>
      </c>
      <c r="G6" s="83">
        <f>'2.Equipment Budget Detail'!G6</f>
        <v>0</v>
      </c>
      <c r="K6" s="48"/>
      <c r="L6" s="49"/>
    </row>
    <row r="7" spans="1:12" s="20" customFormat="1" ht="12">
      <c r="A7" s="34" t="str">
        <f>'2.Equipment Budget Detail'!A12</f>
        <v>Security &amp; Vault Equipment</v>
      </c>
      <c r="B7" s="34"/>
      <c r="C7" s="35"/>
      <c r="D7" s="35"/>
      <c r="E7" s="36"/>
      <c r="F7" s="94" t="e">
        <f t="shared" si="0"/>
        <v>#DIV/0!</v>
      </c>
      <c r="G7" s="123">
        <f>'2.Equipment Budget Detail'!G12</f>
        <v>0</v>
      </c>
    </row>
    <row r="8" spans="1:12" s="20" customFormat="1" ht="12">
      <c r="A8" s="30" t="str">
        <f>'2.Equipment Budget Detail'!A22</f>
        <v>Teller &amp; Service Equipment</v>
      </c>
      <c r="B8" s="30"/>
      <c r="E8" s="21"/>
      <c r="F8" s="85" t="e">
        <f t="shared" si="0"/>
        <v>#DIV/0!</v>
      </c>
      <c r="G8" s="83">
        <f>'2.Equipment Budget Detail'!G22</f>
        <v>0</v>
      </c>
    </row>
    <row r="9" spans="1:12" s="20" customFormat="1" ht="12">
      <c r="A9" s="34" t="str">
        <f>'2.Equipment Budget Detail'!A29</f>
        <v>Mercantile Equipment</v>
      </c>
      <c r="B9" s="34"/>
      <c r="C9" s="35"/>
      <c r="D9" s="35"/>
      <c r="E9" s="36"/>
      <c r="F9" s="94" t="e">
        <f t="shared" si="0"/>
        <v>#DIV/0!</v>
      </c>
      <c r="G9" s="123">
        <f>'2.Equipment Budget Detail'!G29</f>
        <v>0</v>
      </c>
      <c r="K9" s="48"/>
      <c r="L9" s="49"/>
    </row>
    <row r="10" spans="1:12" s="20" customFormat="1" ht="12">
      <c r="A10" s="30" t="str">
        <f>'2.Equipment Budget Detail'!A37</f>
        <v>Vending Equipment</v>
      </c>
      <c r="B10" s="30"/>
      <c r="E10" s="21"/>
      <c r="F10" s="85" t="e">
        <f t="shared" si="0"/>
        <v>#DIV/0!</v>
      </c>
      <c r="G10" s="83">
        <f>'2.Equipment Budget Detail'!G37</f>
        <v>0</v>
      </c>
    </row>
    <row r="11" spans="1:12" s="20" customFormat="1" ht="12">
      <c r="A11" s="34" t="str">
        <f>'2.Equipment Budget Detail'!A41</f>
        <v>Audio-Visual Equipment</v>
      </c>
      <c r="B11" s="34"/>
      <c r="C11" s="35"/>
      <c r="D11" s="35"/>
      <c r="E11" s="36"/>
      <c r="F11" s="94" t="e">
        <f t="shared" si="0"/>
        <v>#DIV/0!</v>
      </c>
      <c r="G11" s="123">
        <f>'2.Equipment Budget Detail'!G41</f>
        <v>0</v>
      </c>
      <c r="K11" s="48"/>
      <c r="L11" s="49"/>
    </row>
    <row r="12" spans="1:12" s="20" customFormat="1" ht="12">
      <c r="A12" s="30" t="str">
        <f>'2.Equipment Budget Detail'!A62</f>
        <v>Industrial &amp; Process Equipment</v>
      </c>
      <c r="B12" s="30"/>
      <c r="E12" s="21"/>
      <c r="F12" s="85" t="e">
        <f t="shared" si="0"/>
        <v>#DIV/0!</v>
      </c>
      <c r="G12" s="83">
        <f>'2.Equipment Budget Detail'!G62</f>
        <v>0</v>
      </c>
      <c r="K12" s="48"/>
      <c r="L12" s="49"/>
    </row>
    <row r="13" spans="1:12" s="20" customFormat="1" ht="12">
      <c r="A13" s="34" t="str">
        <f>'2.Equipment Budget Detail'!A70</f>
        <v>Office Equipment</v>
      </c>
      <c r="B13" s="34"/>
      <c r="C13" s="35"/>
      <c r="D13" s="35"/>
      <c r="E13" s="36"/>
      <c r="F13" s="94" t="e">
        <f t="shared" si="0"/>
        <v>#DIV/0!</v>
      </c>
      <c r="G13" s="123">
        <f>'2.Equipment Budget Detail'!G70</f>
        <v>0</v>
      </c>
      <c r="L13" s="48"/>
    </row>
    <row r="14" spans="1:12" s="20" customFormat="1" ht="12">
      <c r="A14" s="30" t="str">
        <f>'2.Equipment Budget Detail'!A105</f>
        <v>Loading Dock Equipment</v>
      </c>
      <c r="B14" s="30"/>
      <c r="E14" s="21"/>
      <c r="F14" s="85" t="e">
        <f t="shared" si="0"/>
        <v>#DIV/0!</v>
      </c>
      <c r="G14" s="83">
        <f>'2.Equipment Budget Detail'!G105</f>
        <v>0</v>
      </c>
      <c r="L14" s="48"/>
    </row>
    <row r="15" spans="1:12" s="20" customFormat="1" ht="12">
      <c r="A15" s="34" t="str">
        <f>'2.Equipment Budget Detail'!A110</f>
        <v>Solid Waste Handling Equipment</v>
      </c>
      <c r="B15" s="34"/>
      <c r="C15" s="35"/>
      <c r="D15" s="35"/>
      <c r="E15" s="36"/>
      <c r="F15" s="94" t="e">
        <f t="shared" si="0"/>
        <v>#DIV/0!</v>
      </c>
      <c r="G15" s="123">
        <f>'2.Equipment Budget Detail'!G110</f>
        <v>0</v>
      </c>
      <c r="L15" s="48"/>
    </row>
    <row r="16" spans="1:12" s="20" customFormat="1" ht="12">
      <c r="A16" s="30" t="str">
        <f>'2.Equipment Budget Detail'!A114</f>
        <v>Detention Equipment</v>
      </c>
      <c r="B16" s="30"/>
      <c r="E16" s="21"/>
      <c r="F16" s="85" t="e">
        <f t="shared" si="0"/>
        <v>#DIV/0!</v>
      </c>
      <c r="G16" s="83">
        <f>'2.Equipment Budget Detail'!G114</f>
        <v>0</v>
      </c>
    </row>
    <row r="17" spans="1:12" s="20" customFormat="1" ht="12">
      <c r="A17" s="34" t="str">
        <f>'2.Equipment Budget Detail'!A119</f>
        <v>Waste &amp; Disposal Equipment</v>
      </c>
      <c r="B17" s="34"/>
      <c r="C17" s="35"/>
      <c r="D17" s="35"/>
      <c r="E17" s="36"/>
      <c r="F17" s="94" t="e">
        <f t="shared" si="0"/>
        <v>#DIV/0!</v>
      </c>
      <c r="G17" s="123">
        <f>'2.Equipment Budget Detail'!G119</f>
        <v>0</v>
      </c>
      <c r="K17" s="48"/>
      <c r="L17" s="49"/>
    </row>
    <row r="18" spans="1:12" s="20" customFormat="1" ht="12">
      <c r="A18" s="30" t="str">
        <f>'2.Equipment Budget Detail'!A124</f>
        <v>Food Service Equipment</v>
      </c>
      <c r="B18" s="30"/>
      <c r="E18" s="21"/>
      <c r="F18" s="85" t="e">
        <f t="shared" si="0"/>
        <v>#DIV/0!</v>
      </c>
      <c r="G18" s="83">
        <f>'2.Equipment Budget Detail'!G124</f>
        <v>0</v>
      </c>
    </row>
    <row r="19" spans="1:12" s="20" customFormat="1" ht="12">
      <c r="A19" s="34" t="str">
        <f>'2.Equipment Budget Detail'!A128</f>
        <v>Residential Equipment</v>
      </c>
      <c r="B19" s="34"/>
      <c r="C19" s="35"/>
      <c r="D19" s="35"/>
      <c r="E19" s="36"/>
      <c r="F19" s="94" t="e">
        <f t="shared" si="0"/>
        <v>#DIV/0!</v>
      </c>
      <c r="G19" s="123">
        <f>'2.Equipment Budget Detail'!G128</f>
        <v>0</v>
      </c>
    </row>
    <row r="20" spans="1:12" s="20" customFormat="1" ht="12">
      <c r="A20" s="30" t="str">
        <f>'2.Equipment Budget Detail'!A132</f>
        <v>Unit Kitchens</v>
      </c>
      <c r="B20" s="30"/>
      <c r="E20" s="21"/>
      <c r="F20" s="85" t="e">
        <f t="shared" si="0"/>
        <v>#DIV/0!</v>
      </c>
      <c r="G20" s="83">
        <f>'2.Equipment Budget Detail'!G132</f>
        <v>0</v>
      </c>
    </row>
    <row r="21" spans="1:12" s="20" customFormat="1" ht="12">
      <c r="A21" s="34" t="str">
        <f>'2.Equipment Budget Detail'!A137</f>
        <v>Misc. Equipment 01</v>
      </c>
      <c r="B21" s="34"/>
      <c r="C21" s="35"/>
      <c r="D21" s="35"/>
      <c r="E21" s="36"/>
      <c r="F21" s="94" t="e">
        <f t="shared" si="0"/>
        <v>#DIV/0!</v>
      </c>
      <c r="G21" s="123">
        <f>'2.Equipment Budget Detail'!G137</f>
        <v>0</v>
      </c>
      <c r="L21" s="48"/>
    </row>
    <row r="22" spans="1:12" s="20" customFormat="1" ht="12">
      <c r="A22" s="30" t="str">
        <f>'2.Equipment Budget Detail'!A149</f>
        <v>Misc. Equipment 02</v>
      </c>
      <c r="B22" s="30"/>
      <c r="E22" s="21"/>
      <c r="F22" s="85" t="e">
        <f t="shared" si="0"/>
        <v>#DIV/0!</v>
      </c>
      <c r="G22" s="83">
        <f>'2.Equipment Budget Detail'!G149</f>
        <v>0</v>
      </c>
      <c r="K22" s="48"/>
      <c r="L22" s="49"/>
    </row>
    <row r="23" spans="1:12" s="20" customFormat="1" ht="12">
      <c r="A23" s="34" t="str">
        <f>'2.Equipment Budget Detail'!A161</f>
        <v>Misc. Equipment 03</v>
      </c>
      <c r="B23" s="34"/>
      <c r="C23" s="35"/>
      <c r="D23" s="35"/>
      <c r="E23" s="36"/>
      <c r="F23" s="94" t="e">
        <f t="shared" si="0"/>
        <v>#DIV/0!</v>
      </c>
      <c r="G23" s="123">
        <f>'2.Equipment Budget Detail'!G161</f>
        <v>0</v>
      </c>
      <c r="K23" s="48"/>
      <c r="L23" s="49"/>
    </row>
    <row r="24" spans="1:12" s="20" customFormat="1" ht="12">
      <c r="A24" s="33" t="str">
        <f>'2.Equipment Budget Detail'!A173</f>
        <v>Misc. Equipment 04</v>
      </c>
      <c r="B24" s="33"/>
      <c r="C24" s="22"/>
      <c r="D24" s="22"/>
      <c r="E24" s="31"/>
      <c r="F24" s="95" t="e">
        <f t="shared" si="0"/>
        <v>#DIV/0!</v>
      </c>
      <c r="G24" s="197">
        <f>'2.Equipment Budget Detail'!G173</f>
        <v>0</v>
      </c>
      <c r="K24" s="48"/>
      <c r="L24" s="49"/>
    </row>
    <row r="25" spans="1:12" s="30" customFormat="1" ht="11.45">
      <c r="B25" s="40" t="s">
        <v>93</v>
      </c>
      <c r="E25" s="38">
        <f>SUM(E6:E24)</f>
        <v>0</v>
      </c>
      <c r="F25" s="39" t="e">
        <f>SUM(F6:F24)</f>
        <v>#DIV/0!</v>
      </c>
      <c r="G25" s="84">
        <f>SUM(G6:G24)</f>
        <v>0</v>
      </c>
    </row>
    <row r="26" spans="1:12" s="30" customFormat="1" ht="11.45">
      <c r="E26" s="38"/>
      <c r="F26" s="39"/>
      <c r="G26" s="84"/>
    </row>
    <row r="27" spans="1:12" s="30" customFormat="1" ht="12">
      <c r="B27" s="41" t="s">
        <v>210</v>
      </c>
      <c r="E27" s="150">
        <v>0</v>
      </c>
      <c r="F27" s="126">
        <f>F26+G26</f>
        <v>0</v>
      </c>
      <c r="G27" s="21">
        <f t="shared" ref="G27:G28" si="1">E27*F27</f>
        <v>0</v>
      </c>
    </row>
    <row r="28" spans="1:12" s="30" customFormat="1" ht="12">
      <c r="A28" s="34"/>
      <c r="B28" s="53" t="s">
        <v>211</v>
      </c>
      <c r="C28" s="35"/>
      <c r="D28" s="35"/>
      <c r="E28" s="198">
        <v>0</v>
      </c>
      <c r="F28" s="127">
        <f>F27+G27</f>
        <v>0</v>
      </c>
      <c r="G28" s="36">
        <f t="shared" si="1"/>
        <v>0</v>
      </c>
    </row>
    <row r="29" spans="1:12" s="30" customFormat="1" ht="12">
      <c r="B29" s="41" t="s">
        <v>212</v>
      </c>
      <c r="E29" s="150">
        <v>0</v>
      </c>
      <c r="F29" s="126">
        <f t="shared" ref="F29:F32" si="2">F28+G28</f>
        <v>0</v>
      </c>
      <c r="G29" s="21">
        <f t="shared" ref="G29:G32" si="3">E29*F29</f>
        <v>0</v>
      </c>
    </row>
    <row r="30" spans="1:12" s="30" customFormat="1" ht="12">
      <c r="A30" s="34"/>
      <c r="B30" s="53" t="s">
        <v>97</v>
      </c>
      <c r="C30" s="35">
        <v>0</v>
      </c>
      <c r="D30" s="35" t="s">
        <v>213</v>
      </c>
      <c r="E30" s="198">
        <v>0</v>
      </c>
      <c r="F30" s="128">
        <f t="shared" si="2"/>
        <v>0</v>
      </c>
      <c r="G30" s="36">
        <f t="shared" si="3"/>
        <v>0</v>
      </c>
    </row>
    <row r="31" spans="1:12">
      <c r="B31" s="41" t="s">
        <v>98</v>
      </c>
      <c r="E31" s="150">
        <v>0</v>
      </c>
      <c r="F31" s="126">
        <f t="shared" si="2"/>
        <v>0</v>
      </c>
      <c r="G31" s="21">
        <f t="shared" si="3"/>
        <v>0</v>
      </c>
    </row>
    <row r="32" spans="1:12">
      <c r="A32" s="200"/>
      <c r="B32" s="53" t="s">
        <v>214</v>
      </c>
      <c r="C32" s="51"/>
      <c r="D32" s="51"/>
      <c r="E32" s="199">
        <v>0</v>
      </c>
      <c r="F32" s="130">
        <f t="shared" si="2"/>
        <v>0</v>
      </c>
      <c r="G32" s="52">
        <f t="shared" si="3"/>
        <v>0</v>
      </c>
    </row>
    <row r="33" spans="1:7">
      <c r="A33" s="3"/>
      <c r="B33" s="40" t="s">
        <v>215</v>
      </c>
      <c r="E33" s="14"/>
      <c r="G33" s="82">
        <f>SUM(G25:G32)</f>
        <v>0</v>
      </c>
    </row>
    <row r="34" spans="1:7" ht="16.5" customHeight="1">
      <c r="B34" s="41" t="s">
        <v>216</v>
      </c>
      <c r="D34" s="3"/>
      <c r="E34" s="152"/>
      <c r="F34" s="157"/>
      <c r="G34" s="158"/>
    </row>
    <row r="35" spans="1:7">
      <c r="B35" s="41" t="s">
        <v>52</v>
      </c>
      <c r="C35" s="5"/>
      <c r="D35" s="142"/>
      <c r="E35" s="153"/>
      <c r="F35" s="159"/>
      <c r="G35" s="160"/>
    </row>
    <row r="36" spans="1:7">
      <c r="A36" s="3"/>
      <c r="B36" s="41"/>
      <c r="D36" s="3"/>
      <c r="F36" s="107">
        <f>SUM(F34:F35)</f>
        <v>0</v>
      </c>
      <c r="G36" s="82">
        <f>SUM(G34:G35)</f>
        <v>0</v>
      </c>
    </row>
    <row r="37" spans="1:7" ht="14.45">
      <c r="A37" s="3"/>
      <c r="B37" s="42" t="s">
        <v>217</v>
      </c>
      <c r="C37" s="125">
        <f>'Total Project Budget'!C25</f>
        <v>2000</v>
      </c>
      <c r="D37" s="3" t="s">
        <v>55</v>
      </c>
      <c r="E37" s="14">
        <f>G37/C37</f>
        <v>0</v>
      </c>
      <c r="F37" s="104" t="s">
        <v>101</v>
      </c>
      <c r="G37" s="15">
        <f>G33+G36</f>
        <v>0</v>
      </c>
    </row>
    <row r="38" spans="1:7" ht="14.45">
      <c r="A38" s="3"/>
      <c r="B38" s="42"/>
      <c r="D38" s="3"/>
      <c r="E38" s="43"/>
      <c r="F38" s="44"/>
      <c r="G38" s="106"/>
    </row>
    <row r="39" spans="1:7">
      <c r="A39" s="3"/>
    </row>
    <row r="40" spans="1:7">
      <c r="A40" s="47"/>
    </row>
    <row r="41" spans="1:7">
      <c r="A41" s="24"/>
    </row>
    <row r="42" spans="1:7">
      <c r="A42" s="24"/>
    </row>
    <row r="43" spans="1:7">
      <c r="A43" s="24"/>
    </row>
    <row r="44" spans="1:7">
      <c r="A44" s="24"/>
    </row>
    <row r="45" spans="1:7">
      <c r="A45" s="24"/>
    </row>
    <row r="46" spans="1:7">
      <c r="A46" s="24"/>
    </row>
    <row r="47" spans="1:7">
      <c r="A47" s="24"/>
    </row>
  </sheetData>
  <pageMargins left="0.32" right="0.27" top="0.75" bottom="0.75" header="0.3" footer="0.3"/>
  <pageSetup orientation="portrait" errors="blank" horizontalDpi="4294967293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135"/>
  <sheetViews>
    <sheetView workbookViewId="0">
      <pane ySplit="5" topLeftCell="A6" activePane="bottomLeft" state="frozen"/>
      <selection pane="bottomLeft" activeCell="E8" sqref="E8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4.85546875" style="59" bestFit="1" customWidth="1"/>
    <col min="5" max="5" width="10" style="163" customWidth="1"/>
    <col min="6" max="6" width="10.85546875" style="13" customWidth="1"/>
    <col min="7" max="7" width="9.7109375" style="143" customWidth="1"/>
    <col min="8" max="16384" width="9.140625" style="1"/>
  </cols>
  <sheetData>
    <row r="1" spans="1:11" s="112" customFormat="1" ht="18">
      <c r="A1" s="113"/>
      <c r="D1" s="118"/>
      <c r="E1" s="162"/>
      <c r="F1" s="115"/>
      <c r="G1" s="236"/>
    </row>
    <row r="2" spans="1:11" ht="17.45">
      <c r="A2" s="7"/>
      <c r="G2" s="237"/>
    </row>
    <row r="3" spans="1:11" ht="18">
      <c r="A3" s="206" t="s">
        <v>218</v>
      </c>
      <c r="G3" s="237"/>
    </row>
    <row r="4" spans="1:11" s="24" customFormat="1" ht="18" customHeight="1">
      <c r="A4" s="23" t="s">
        <v>36</v>
      </c>
      <c r="B4" s="28">
        <f ca="1">TODAY()</f>
        <v>45812</v>
      </c>
      <c r="C4" s="28"/>
      <c r="D4" s="60"/>
      <c r="E4" s="164"/>
      <c r="F4" s="26" t="s">
        <v>37</v>
      </c>
      <c r="G4" s="238"/>
    </row>
    <row r="5" spans="1:11" s="209" customFormat="1" ht="22.15" customHeight="1" thickBot="1">
      <c r="A5" s="8" t="s">
        <v>38</v>
      </c>
      <c r="B5" s="8" t="s">
        <v>61</v>
      </c>
      <c r="C5" s="211" t="s">
        <v>62</v>
      </c>
      <c r="D5" s="8" t="s">
        <v>63</v>
      </c>
      <c r="E5" s="207" t="s">
        <v>64</v>
      </c>
      <c r="F5" s="19" t="s">
        <v>93</v>
      </c>
      <c r="G5" s="239" t="s">
        <v>41</v>
      </c>
    </row>
    <row r="6" spans="1:11" s="20" customFormat="1" ht="14.25" customHeight="1" thickTop="1">
      <c r="A6" s="55" t="s">
        <v>219</v>
      </c>
      <c r="E6" s="165"/>
      <c r="F6" s="68"/>
      <c r="G6" s="67">
        <f>SUM(F7:F12)</f>
        <v>0</v>
      </c>
      <c r="K6" s="48"/>
    </row>
    <row r="7" spans="1:11" s="20" customFormat="1" ht="14.25" customHeight="1">
      <c r="A7" s="54" t="s">
        <v>220</v>
      </c>
      <c r="C7" s="20">
        <v>0</v>
      </c>
      <c r="D7" s="20" t="s">
        <v>221</v>
      </c>
      <c r="E7" s="165">
        <v>0</v>
      </c>
      <c r="F7" s="68">
        <f>C7*E7</f>
        <v>0</v>
      </c>
      <c r="G7" s="68"/>
      <c r="K7" s="48"/>
    </row>
    <row r="8" spans="1:11" s="20" customFormat="1" ht="14.25" customHeight="1">
      <c r="A8" s="54" t="s">
        <v>222</v>
      </c>
      <c r="C8" s="20">
        <v>0</v>
      </c>
      <c r="D8" s="20" t="s">
        <v>221</v>
      </c>
      <c r="E8" s="165">
        <v>0</v>
      </c>
      <c r="F8" s="68">
        <f t="shared" ref="F8:F12" si="0">C8*E8</f>
        <v>0</v>
      </c>
      <c r="G8" s="68"/>
      <c r="K8" s="48"/>
    </row>
    <row r="9" spans="1:11" s="20" customFormat="1" ht="14.25" customHeight="1">
      <c r="A9" s="54" t="s">
        <v>223</v>
      </c>
      <c r="C9" s="20">
        <v>0</v>
      </c>
      <c r="D9" s="20" t="s">
        <v>137</v>
      </c>
      <c r="E9" s="165">
        <v>0</v>
      </c>
      <c r="F9" s="68">
        <f t="shared" si="0"/>
        <v>0</v>
      </c>
      <c r="G9" s="68"/>
      <c r="K9" s="48"/>
    </row>
    <row r="10" spans="1:11" s="20" customFormat="1" ht="14.25" customHeight="1">
      <c r="A10" s="54" t="s">
        <v>224</v>
      </c>
      <c r="C10" s="20">
        <v>0</v>
      </c>
      <c r="D10" s="20" t="s">
        <v>221</v>
      </c>
      <c r="E10" s="165">
        <v>0</v>
      </c>
      <c r="F10" s="68">
        <f t="shared" si="0"/>
        <v>0</v>
      </c>
      <c r="G10" s="68"/>
      <c r="K10" s="48"/>
    </row>
    <row r="11" spans="1:11" s="20" customFormat="1" ht="14.25" customHeight="1">
      <c r="A11" s="54" t="s">
        <v>225</v>
      </c>
      <c r="C11" s="20">
        <v>0</v>
      </c>
      <c r="D11" s="20" t="s">
        <v>221</v>
      </c>
      <c r="E11" s="165">
        <v>0</v>
      </c>
      <c r="F11" s="68">
        <f t="shared" si="0"/>
        <v>0</v>
      </c>
      <c r="G11" s="68"/>
      <c r="K11" s="48"/>
    </row>
    <row r="12" spans="1:11" s="20" customFormat="1" ht="14.25" customHeight="1">
      <c r="A12" s="54" t="s">
        <v>226</v>
      </c>
      <c r="C12" s="20">
        <v>0</v>
      </c>
      <c r="D12" s="20" t="s">
        <v>221</v>
      </c>
      <c r="E12" s="165">
        <v>0</v>
      </c>
      <c r="F12" s="68">
        <f t="shared" si="0"/>
        <v>0</v>
      </c>
      <c r="G12" s="68"/>
      <c r="K12" s="48"/>
    </row>
    <row r="13" spans="1:11" s="20" customFormat="1" ht="14.25" customHeight="1">
      <c r="A13" s="54"/>
      <c r="E13" s="165"/>
      <c r="F13" s="68"/>
      <c r="G13" s="68"/>
      <c r="K13" s="48"/>
    </row>
    <row r="14" spans="1:11" s="20" customFormat="1" ht="14.25" customHeight="1">
      <c r="A14" s="55" t="s">
        <v>227</v>
      </c>
      <c r="E14" s="165"/>
      <c r="F14" s="68"/>
      <c r="G14" s="67">
        <f>SUM(F15:F18)</f>
        <v>0</v>
      </c>
      <c r="K14" s="48"/>
    </row>
    <row r="15" spans="1:11" s="20" customFormat="1" ht="14.25" customHeight="1">
      <c r="A15" s="54" t="s">
        <v>228</v>
      </c>
      <c r="C15" s="20">
        <v>0</v>
      </c>
      <c r="D15" s="20" t="s">
        <v>229</v>
      </c>
      <c r="E15" s="165">
        <v>0</v>
      </c>
      <c r="F15" s="68">
        <f t="shared" ref="F15:F18" si="1">C15*E15</f>
        <v>0</v>
      </c>
      <c r="G15" s="68"/>
      <c r="K15" s="48"/>
    </row>
    <row r="16" spans="1:11" s="20" customFormat="1" ht="14.25" customHeight="1">
      <c r="A16" s="54" t="s">
        <v>230</v>
      </c>
      <c r="C16" s="20">
        <v>0</v>
      </c>
      <c r="D16" s="20" t="s">
        <v>229</v>
      </c>
      <c r="E16" s="165">
        <v>0</v>
      </c>
      <c r="F16" s="68">
        <f t="shared" si="1"/>
        <v>0</v>
      </c>
      <c r="G16" s="68"/>
      <c r="K16" s="48"/>
    </row>
    <row r="17" spans="1:11" s="20" customFormat="1" ht="14.25" customHeight="1">
      <c r="A17" s="54" t="s">
        <v>231</v>
      </c>
      <c r="C17" s="20">
        <v>0</v>
      </c>
      <c r="D17" s="20" t="s">
        <v>229</v>
      </c>
      <c r="E17" s="165">
        <v>0</v>
      </c>
      <c r="F17" s="68">
        <f t="shared" si="1"/>
        <v>0</v>
      </c>
      <c r="G17" s="68"/>
      <c r="K17" s="48"/>
    </row>
    <row r="18" spans="1:11" s="20" customFormat="1" ht="14.25" customHeight="1">
      <c r="A18" s="54" t="s">
        <v>232</v>
      </c>
      <c r="C18" s="20">
        <v>0</v>
      </c>
      <c r="D18" s="20" t="s">
        <v>229</v>
      </c>
      <c r="E18" s="165">
        <v>0</v>
      </c>
      <c r="F18" s="68">
        <f t="shared" si="1"/>
        <v>0</v>
      </c>
      <c r="G18" s="68"/>
      <c r="K18" s="48"/>
    </row>
    <row r="19" spans="1:11" s="20" customFormat="1" ht="14.25" customHeight="1">
      <c r="A19" s="54"/>
      <c r="E19" s="165"/>
      <c r="F19" s="68"/>
      <c r="G19" s="68"/>
      <c r="K19" s="48"/>
    </row>
    <row r="20" spans="1:11" s="20" customFormat="1" ht="14.25" customHeight="1">
      <c r="A20" s="55" t="s">
        <v>233</v>
      </c>
      <c r="E20" s="165"/>
      <c r="F20" s="68"/>
      <c r="G20" s="67">
        <f>SUM(F21:F26)</f>
        <v>0</v>
      </c>
      <c r="K20" s="48"/>
    </row>
    <row r="21" spans="1:11" s="20" customFormat="1" ht="14.25" customHeight="1">
      <c r="A21" s="54" t="s">
        <v>234</v>
      </c>
      <c r="C21" s="20">
        <v>0</v>
      </c>
      <c r="D21" s="20" t="s">
        <v>235</v>
      </c>
      <c r="E21" s="165">
        <v>0</v>
      </c>
      <c r="F21" s="68">
        <f t="shared" ref="F21:F26" si="2">C21*E21</f>
        <v>0</v>
      </c>
      <c r="G21" s="68"/>
      <c r="K21" s="48"/>
    </row>
    <row r="22" spans="1:11" s="20" customFormat="1" ht="14.25" customHeight="1">
      <c r="A22" s="54" t="s">
        <v>236</v>
      </c>
      <c r="C22" s="20">
        <v>0</v>
      </c>
      <c r="D22" s="20" t="s">
        <v>237</v>
      </c>
      <c r="E22" s="165">
        <v>0</v>
      </c>
      <c r="F22" s="68">
        <f t="shared" si="2"/>
        <v>0</v>
      </c>
      <c r="G22" s="68"/>
      <c r="K22" s="48"/>
    </row>
    <row r="23" spans="1:11" s="20" customFormat="1" ht="14.25" customHeight="1">
      <c r="A23" s="54" t="s">
        <v>238</v>
      </c>
      <c r="C23" s="20">
        <v>0</v>
      </c>
      <c r="D23" s="20" t="s">
        <v>237</v>
      </c>
      <c r="E23" s="165">
        <v>0</v>
      </c>
      <c r="F23" s="68">
        <f t="shared" si="2"/>
        <v>0</v>
      </c>
      <c r="G23" s="68"/>
      <c r="K23" s="48"/>
    </row>
    <row r="24" spans="1:11" s="20" customFormat="1" ht="14.25" customHeight="1">
      <c r="A24" s="54" t="s">
        <v>239</v>
      </c>
      <c r="C24" s="20">
        <v>0</v>
      </c>
      <c r="D24" s="20" t="s">
        <v>237</v>
      </c>
      <c r="E24" s="165">
        <v>0</v>
      </c>
      <c r="F24" s="68">
        <f t="shared" si="2"/>
        <v>0</v>
      </c>
      <c r="G24" s="68"/>
      <c r="K24" s="48"/>
    </row>
    <row r="25" spans="1:11" s="20" customFormat="1" ht="14.25" customHeight="1">
      <c r="A25" s="54" t="s">
        <v>240</v>
      </c>
      <c r="C25" s="20">
        <v>0</v>
      </c>
      <c r="D25" s="20" t="s">
        <v>235</v>
      </c>
      <c r="E25" s="165">
        <v>0</v>
      </c>
      <c r="F25" s="68">
        <f t="shared" si="2"/>
        <v>0</v>
      </c>
      <c r="G25" s="68"/>
      <c r="K25" s="48"/>
    </row>
    <row r="26" spans="1:11" s="20" customFormat="1" ht="14.25" customHeight="1">
      <c r="A26" s="54" t="s">
        <v>241</v>
      </c>
      <c r="C26" s="20">
        <v>0</v>
      </c>
      <c r="D26" s="20" t="s">
        <v>237</v>
      </c>
      <c r="E26" s="165">
        <v>0</v>
      </c>
      <c r="F26" s="68">
        <f t="shared" si="2"/>
        <v>0</v>
      </c>
      <c r="G26" s="68"/>
      <c r="K26" s="48"/>
    </row>
    <row r="27" spans="1:11" s="20" customFormat="1" ht="14.25" customHeight="1">
      <c r="A27" s="54"/>
      <c r="E27" s="165"/>
      <c r="F27" s="68"/>
      <c r="G27" s="68"/>
      <c r="K27" s="48"/>
    </row>
    <row r="28" spans="1:11" s="20" customFormat="1" ht="14.25" customHeight="1">
      <c r="A28" s="55" t="s">
        <v>242</v>
      </c>
      <c r="E28" s="165"/>
      <c r="F28" s="68"/>
      <c r="G28" s="67">
        <f>SUM(F29:F33)</f>
        <v>0</v>
      </c>
      <c r="K28" s="48"/>
    </row>
    <row r="29" spans="1:11" s="20" customFormat="1" ht="14.25" customHeight="1">
      <c r="A29" s="54" t="s">
        <v>243</v>
      </c>
      <c r="C29" s="20">
        <v>0</v>
      </c>
      <c r="D29" s="20" t="s">
        <v>235</v>
      </c>
      <c r="E29" s="165">
        <v>0</v>
      </c>
      <c r="F29" s="68">
        <f t="shared" ref="F29:F33" si="3">C29*E29</f>
        <v>0</v>
      </c>
      <c r="G29" s="68"/>
      <c r="K29" s="48"/>
    </row>
    <row r="30" spans="1:11" s="20" customFormat="1" ht="14.25" customHeight="1">
      <c r="A30" s="54" t="s">
        <v>244</v>
      </c>
      <c r="C30" s="20">
        <v>0</v>
      </c>
      <c r="D30" s="20" t="s">
        <v>235</v>
      </c>
      <c r="E30" s="165">
        <v>0</v>
      </c>
      <c r="F30" s="68">
        <f t="shared" si="3"/>
        <v>0</v>
      </c>
      <c r="G30" s="68"/>
      <c r="K30" s="48"/>
    </row>
    <row r="31" spans="1:11" s="20" customFormat="1" ht="14.25" customHeight="1">
      <c r="A31" s="54" t="s">
        <v>245</v>
      </c>
      <c r="C31" s="20">
        <v>0</v>
      </c>
      <c r="D31" s="20" t="s">
        <v>235</v>
      </c>
      <c r="E31" s="165">
        <v>0</v>
      </c>
      <c r="F31" s="68">
        <f t="shared" si="3"/>
        <v>0</v>
      </c>
      <c r="G31" s="68"/>
      <c r="K31" s="48"/>
    </row>
    <row r="32" spans="1:11" s="20" customFormat="1" ht="14.25" customHeight="1">
      <c r="A32" s="54" t="s">
        <v>246</v>
      </c>
      <c r="C32" s="20">
        <v>0</v>
      </c>
      <c r="D32" s="20" t="s">
        <v>235</v>
      </c>
      <c r="E32" s="165">
        <v>0</v>
      </c>
      <c r="F32" s="68">
        <f t="shared" si="3"/>
        <v>0</v>
      </c>
      <c r="G32" s="68"/>
      <c r="K32" s="48"/>
    </row>
    <row r="33" spans="1:11" s="20" customFormat="1" ht="14.25" customHeight="1">
      <c r="A33" s="54" t="s">
        <v>247</v>
      </c>
      <c r="C33" s="20">
        <v>0</v>
      </c>
      <c r="D33" s="20" t="s">
        <v>235</v>
      </c>
      <c r="E33" s="165">
        <v>0</v>
      </c>
      <c r="F33" s="68">
        <f t="shared" si="3"/>
        <v>0</v>
      </c>
      <c r="G33" s="68"/>
      <c r="K33" s="48"/>
    </row>
    <row r="34" spans="1:11" s="20" customFormat="1" ht="14.25" customHeight="1">
      <c r="A34" s="54"/>
      <c r="E34" s="165"/>
      <c r="F34" s="68"/>
      <c r="G34" s="68"/>
      <c r="K34" s="48"/>
    </row>
    <row r="35" spans="1:11" s="20" customFormat="1" ht="14.25" customHeight="1">
      <c r="A35" s="55" t="s">
        <v>248</v>
      </c>
      <c r="E35" s="165"/>
      <c r="F35" s="68"/>
      <c r="G35" s="67">
        <f>SUM(F36:F38)</f>
        <v>0</v>
      </c>
      <c r="K35" s="48"/>
    </row>
    <row r="36" spans="1:11" s="20" customFormat="1" ht="14.25" customHeight="1">
      <c r="A36" s="54" t="s">
        <v>249</v>
      </c>
      <c r="C36" s="20">
        <v>0</v>
      </c>
      <c r="D36" s="20" t="s">
        <v>235</v>
      </c>
      <c r="E36" s="165">
        <v>0</v>
      </c>
      <c r="F36" s="68">
        <f t="shared" ref="F36:F38" si="4">C36*E36</f>
        <v>0</v>
      </c>
      <c r="G36" s="68"/>
      <c r="K36" s="48"/>
    </row>
    <row r="37" spans="1:11" s="20" customFormat="1" ht="14.25" customHeight="1">
      <c r="A37" s="54" t="s">
        <v>250</v>
      </c>
      <c r="C37" s="20">
        <v>0</v>
      </c>
      <c r="D37" s="20" t="s">
        <v>235</v>
      </c>
      <c r="E37" s="165">
        <v>0</v>
      </c>
      <c r="F37" s="68">
        <f t="shared" si="4"/>
        <v>0</v>
      </c>
      <c r="G37" s="68"/>
      <c r="K37" s="48"/>
    </row>
    <row r="38" spans="1:11" s="20" customFormat="1" ht="14.25" customHeight="1">
      <c r="A38" s="54" t="s">
        <v>251</v>
      </c>
      <c r="C38" s="20">
        <v>0</v>
      </c>
      <c r="D38" s="20" t="s">
        <v>235</v>
      </c>
      <c r="E38" s="165">
        <v>0</v>
      </c>
      <c r="F38" s="68">
        <f t="shared" si="4"/>
        <v>0</v>
      </c>
      <c r="G38" s="68"/>
      <c r="K38" s="48"/>
    </row>
    <row r="39" spans="1:11" s="20" customFormat="1" ht="14.25" customHeight="1">
      <c r="A39" s="54"/>
      <c r="E39" s="165"/>
      <c r="F39" s="68"/>
      <c r="G39" s="68"/>
      <c r="K39" s="48"/>
    </row>
    <row r="40" spans="1:11" s="20" customFormat="1" ht="14.25" customHeight="1">
      <c r="A40" s="55" t="s">
        <v>252</v>
      </c>
      <c r="E40" s="165"/>
      <c r="F40" s="68"/>
      <c r="G40" s="67">
        <f>SUM(F41:F46)</f>
        <v>0</v>
      </c>
      <c r="K40" s="48"/>
    </row>
    <row r="41" spans="1:11" s="20" customFormat="1" ht="14.25" customHeight="1">
      <c r="A41" s="54" t="s">
        <v>253</v>
      </c>
      <c r="C41" s="20">
        <v>0</v>
      </c>
      <c r="D41" s="20" t="s">
        <v>235</v>
      </c>
      <c r="E41" s="165">
        <v>0</v>
      </c>
      <c r="F41" s="68">
        <f t="shared" ref="F41:F46" si="5">C41*E41</f>
        <v>0</v>
      </c>
      <c r="G41" s="68"/>
      <c r="K41" s="48"/>
    </row>
    <row r="42" spans="1:11" s="20" customFormat="1" ht="14.25" customHeight="1">
      <c r="A42" s="54" t="s">
        <v>254</v>
      </c>
      <c r="C42" s="20">
        <v>0</v>
      </c>
      <c r="D42" s="20" t="s">
        <v>235</v>
      </c>
      <c r="E42" s="165">
        <v>0</v>
      </c>
      <c r="F42" s="68">
        <f t="shared" si="5"/>
        <v>0</v>
      </c>
      <c r="G42" s="68"/>
      <c r="K42" s="48"/>
    </row>
    <row r="43" spans="1:11" s="20" customFormat="1" ht="14.25" customHeight="1">
      <c r="A43" s="54" t="s">
        <v>255</v>
      </c>
      <c r="C43" s="20">
        <v>0</v>
      </c>
      <c r="D43" s="20" t="s">
        <v>235</v>
      </c>
      <c r="E43" s="165">
        <v>0</v>
      </c>
      <c r="F43" s="68">
        <f t="shared" si="5"/>
        <v>0</v>
      </c>
      <c r="G43" s="68"/>
      <c r="K43" s="48"/>
    </row>
    <row r="44" spans="1:11" s="20" customFormat="1" ht="14.25" customHeight="1">
      <c r="A44" s="54" t="s">
        <v>256</v>
      </c>
      <c r="C44" s="20">
        <v>0</v>
      </c>
      <c r="D44" s="20" t="s">
        <v>235</v>
      </c>
      <c r="E44" s="165">
        <v>0</v>
      </c>
      <c r="F44" s="68">
        <f t="shared" si="5"/>
        <v>0</v>
      </c>
      <c r="G44" s="68"/>
      <c r="K44" s="48"/>
    </row>
    <row r="45" spans="1:11" s="20" customFormat="1" ht="14.25" customHeight="1">
      <c r="A45" s="54" t="s">
        <v>257</v>
      </c>
      <c r="C45" s="20">
        <v>0</v>
      </c>
      <c r="D45" s="20" t="s">
        <v>235</v>
      </c>
      <c r="E45" s="165">
        <v>0</v>
      </c>
      <c r="F45" s="68">
        <f t="shared" si="5"/>
        <v>0</v>
      </c>
      <c r="G45" s="68"/>
      <c r="K45" s="48"/>
    </row>
    <row r="46" spans="1:11" s="20" customFormat="1" ht="14.25" customHeight="1">
      <c r="A46" s="54" t="s">
        <v>258</v>
      </c>
      <c r="C46" s="20">
        <v>0</v>
      </c>
      <c r="D46" s="20" t="s">
        <v>235</v>
      </c>
      <c r="E46" s="165">
        <v>0</v>
      </c>
      <c r="F46" s="68">
        <f t="shared" si="5"/>
        <v>0</v>
      </c>
      <c r="G46" s="68"/>
      <c r="K46" s="48"/>
    </row>
    <row r="47" spans="1:11" s="20" customFormat="1" ht="14.25" customHeight="1">
      <c r="A47" s="54"/>
      <c r="E47" s="165"/>
      <c r="F47" s="68"/>
      <c r="G47" s="68"/>
      <c r="K47" s="48"/>
    </row>
    <row r="48" spans="1:11" s="20" customFormat="1" ht="14.25" customHeight="1">
      <c r="A48" s="55" t="s">
        <v>259</v>
      </c>
      <c r="E48" s="165"/>
      <c r="F48" s="68"/>
      <c r="G48" s="67">
        <f>SUM(F49:F51)</f>
        <v>0</v>
      </c>
      <c r="K48" s="48"/>
    </row>
    <row r="49" spans="1:11" s="20" customFormat="1" ht="14.25" customHeight="1">
      <c r="A49" s="54" t="s">
        <v>260</v>
      </c>
      <c r="C49" s="20">
        <v>0</v>
      </c>
      <c r="D49" s="20" t="s">
        <v>221</v>
      </c>
      <c r="E49" s="165">
        <v>0</v>
      </c>
      <c r="F49" s="68">
        <f t="shared" ref="F49:F51" si="6">C49*E49</f>
        <v>0</v>
      </c>
      <c r="G49" s="68"/>
      <c r="K49" s="48"/>
    </row>
    <row r="50" spans="1:11" s="20" customFormat="1" ht="14.25" customHeight="1">
      <c r="A50" s="54" t="s">
        <v>261</v>
      </c>
      <c r="C50" s="20">
        <v>0</v>
      </c>
      <c r="D50" s="20" t="s">
        <v>221</v>
      </c>
      <c r="E50" s="165">
        <v>0</v>
      </c>
      <c r="F50" s="68">
        <f t="shared" si="6"/>
        <v>0</v>
      </c>
      <c r="G50" s="68"/>
      <c r="K50" s="48"/>
    </row>
    <row r="51" spans="1:11" s="20" customFormat="1" ht="14.25" customHeight="1">
      <c r="A51" s="54" t="s">
        <v>262</v>
      </c>
      <c r="C51" s="20">
        <v>0</v>
      </c>
      <c r="D51" s="20" t="s">
        <v>221</v>
      </c>
      <c r="E51" s="165">
        <v>0</v>
      </c>
      <c r="F51" s="68">
        <f t="shared" si="6"/>
        <v>0</v>
      </c>
      <c r="G51" s="68"/>
      <c r="K51" s="48"/>
    </row>
    <row r="52" spans="1:11" s="20" customFormat="1" ht="14.25" customHeight="1">
      <c r="A52" s="54"/>
      <c r="E52" s="165"/>
      <c r="F52" s="68"/>
      <c r="G52" s="68"/>
      <c r="K52" s="48"/>
    </row>
    <row r="53" spans="1:11" s="20" customFormat="1" ht="14.25" customHeight="1">
      <c r="A53" s="55" t="s">
        <v>263</v>
      </c>
      <c r="E53" s="165"/>
      <c r="F53" s="68"/>
      <c r="G53" s="67">
        <f>SUM(F54:F60)</f>
        <v>0</v>
      </c>
      <c r="K53" s="48"/>
    </row>
    <row r="54" spans="1:11" s="30" customFormat="1" ht="12">
      <c r="A54" s="54" t="s">
        <v>264</v>
      </c>
      <c r="B54" s="20"/>
      <c r="C54" s="20">
        <v>0</v>
      </c>
      <c r="D54" s="20" t="s">
        <v>67</v>
      </c>
      <c r="E54" s="165">
        <v>0</v>
      </c>
      <c r="F54" s="68">
        <f t="shared" ref="F54:F60" si="7">C54*E54</f>
        <v>0</v>
      </c>
      <c r="G54" s="68"/>
    </row>
    <row r="55" spans="1:11" s="30" customFormat="1" ht="12">
      <c r="A55" s="54" t="s">
        <v>265</v>
      </c>
      <c r="B55" s="20"/>
      <c r="C55" s="20">
        <v>0</v>
      </c>
      <c r="D55" s="20" t="s">
        <v>266</v>
      </c>
      <c r="E55" s="165">
        <v>0</v>
      </c>
      <c r="F55" s="68">
        <f t="shared" si="7"/>
        <v>0</v>
      </c>
      <c r="G55" s="68"/>
    </row>
    <row r="56" spans="1:11" s="30" customFormat="1" ht="12">
      <c r="A56" s="54" t="s">
        <v>267</v>
      </c>
      <c r="B56" s="20"/>
      <c r="C56" s="20">
        <v>0</v>
      </c>
      <c r="D56" s="20" t="s">
        <v>221</v>
      </c>
      <c r="E56" s="165">
        <v>0</v>
      </c>
      <c r="F56" s="68">
        <f t="shared" si="7"/>
        <v>0</v>
      </c>
      <c r="G56" s="68"/>
    </row>
    <row r="57" spans="1:11" s="30" customFormat="1" ht="12">
      <c r="A57" s="54" t="s">
        <v>268</v>
      </c>
      <c r="B57" s="20"/>
      <c r="C57" s="20">
        <v>0</v>
      </c>
      <c r="D57" s="20" t="s">
        <v>221</v>
      </c>
      <c r="E57" s="165">
        <v>0</v>
      </c>
      <c r="F57" s="68">
        <f t="shared" si="7"/>
        <v>0</v>
      </c>
      <c r="G57" s="68"/>
    </row>
    <row r="58" spans="1:11" s="30" customFormat="1" ht="12">
      <c r="A58" s="54" t="s">
        <v>269</v>
      </c>
      <c r="B58" s="20"/>
      <c r="C58" s="20">
        <v>0</v>
      </c>
      <c r="D58" s="20" t="s">
        <v>221</v>
      </c>
      <c r="E58" s="165">
        <v>0</v>
      </c>
      <c r="F58" s="68">
        <f t="shared" si="7"/>
        <v>0</v>
      </c>
      <c r="G58" s="68"/>
    </row>
    <row r="59" spans="1:11" s="30" customFormat="1" ht="12">
      <c r="A59" s="54" t="s">
        <v>270</v>
      </c>
      <c r="B59" s="20"/>
      <c r="C59" s="20">
        <v>0</v>
      </c>
      <c r="D59" s="20" t="s">
        <v>221</v>
      </c>
      <c r="E59" s="165">
        <v>0</v>
      </c>
      <c r="F59" s="68">
        <f t="shared" si="7"/>
        <v>0</v>
      </c>
      <c r="G59" s="68"/>
    </row>
    <row r="60" spans="1:11">
      <c r="A60" s="54" t="s">
        <v>271</v>
      </c>
      <c r="B60" s="20"/>
      <c r="C60" s="20">
        <v>0</v>
      </c>
      <c r="D60" s="20" t="s">
        <v>221</v>
      </c>
      <c r="E60" s="165">
        <v>0</v>
      </c>
      <c r="F60" s="68">
        <f t="shared" si="7"/>
        <v>0</v>
      </c>
      <c r="G60" s="68"/>
    </row>
    <row r="61" spans="1:11">
      <c r="A61" s="54"/>
      <c r="B61" s="20"/>
      <c r="C61" s="20"/>
      <c r="D61" s="20"/>
      <c r="E61" s="165"/>
      <c r="F61" s="20"/>
      <c r="G61" s="68"/>
    </row>
    <row r="62" spans="1:11">
      <c r="A62" s="55" t="s">
        <v>272</v>
      </c>
      <c r="B62" s="20"/>
      <c r="C62" s="20"/>
      <c r="D62" s="20"/>
      <c r="E62" s="165"/>
      <c r="F62" s="20"/>
      <c r="G62" s="67">
        <f>SUM(F63:F86)</f>
        <v>0</v>
      </c>
    </row>
    <row r="63" spans="1:11">
      <c r="A63" s="54" t="s">
        <v>273</v>
      </c>
      <c r="B63" s="20"/>
      <c r="C63" s="20">
        <v>0</v>
      </c>
      <c r="D63" s="20" t="s">
        <v>137</v>
      </c>
      <c r="E63" s="165">
        <v>0</v>
      </c>
      <c r="F63" s="68">
        <f t="shared" ref="F63:F86" si="8">C63*E63</f>
        <v>0</v>
      </c>
      <c r="G63" s="68"/>
    </row>
    <row r="64" spans="1:11">
      <c r="A64" s="54" t="s">
        <v>274</v>
      </c>
      <c r="B64" s="20"/>
      <c r="C64" s="20">
        <v>0</v>
      </c>
      <c r="D64" s="20" t="s">
        <v>229</v>
      </c>
      <c r="E64" s="165">
        <v>0</v>
      </c>
      <c r="F64" s="68">
        <f t="shared" si="8"/>
        <v>0</v>
      </c>
      <c r="G64" s="68"/>
    </row>
    <row r="65" spans="1:7">
      <c r="A65" s="54" t="s">
        <v>275</v>
      </c>
      <c r="B65" s="20"/>
      <c r="C65" s="20">
        <v>0</v>
      </c>
      <c r="D65" s="20" t="s">
        <v>229</v>
      </c>
      <c r="E65" s="165">
        <v>0</v>
      </c>
      <c r="F65" s="68">
        <f t="shared" si="8"/>
        <v>0</v>
      </c>
      <c r="G65" s="68"/>
    </row>
    <row r="66" spans="1:7">
      <c r="A66" s="54" t="s">
        <v>276</v>
      </c>
      <c r="B66" s="20"/>
      <c r="C66" s="20">
        <v>0</v>
      </c>
      <c r="D66" s="20" t="s">
        <v>229</v>
      </c>
      <c r="E66" s="165">
        <v>0</v>
      </c>
      <c r="F66" s="68">
        <f t="shared" si="8"/>
        <v>0</v>
      </c>
      <c r="G66" s="68"/>
    </row>
    <row r="67" spans="1:7">
      <c r="A67" s="54" t="s">
        <v>277</v>
      </c>
      <c r="B67" s="20"/>
      <c r="C67" s="20">
        <v>0</v>
      </c>
      <c r="D67" s="20" t="s">
        <v>229</v>
      </c>
      <c r="E67" s="165">
        <v>0</v>
      </c>
      <c r="F67" s="68">
        <f t="shared" si="8"/>
        <v>0</v>
      </c>
      <c r="G67" s="68"/>
    </row>
    <row r="68" spans="1:7">
      <c r="A68" s="54" t="s">
        <v>278</v>
      </c>
      <c r="B68" s="20"/>
      <c r="C68" s="20">
        <v>0</v>
      </c>
      <c r="D68" s="20" t="s">
        <v>229</v>
      </c>
      <c r="E68" s="165">
        <v>0</v>
      </c>
      <c r="F68" s="68">
        <f t="shared" si="8"/>
        <v>0</v>
      </c>
      <c r="G68" s="68"/>
    </row>
    <row r="69" spans="1:7">
      <c r="A69" s="54" t="s">
        <v>279</v>
      </c>
      <c r="B69" s="20"/>
      <c r="C69" s="20">
        <v>0</v>
      </c>
      <c r="D69" s="20" t="s">
        <v>229</v>
      </c>
      <c r="E69" s="165">
        <v>0</v>
      </c>
      <c r="F69" s="68">
        <f t="shared" si="8"/>
        <v>0</v>
      </c>
      <c r="G69" s="68"/>
    </row>
    <row r="70" spans="1:7">
      <c r="A70" s="54" t="s">
        <v>280</v>
      </c>
      <c r="B70" s="20"/>
      <c r="C70" s="20">
        <v>0</v>
      </c>
      <c r="D70" s="20" t="s">
        <v>229</v>
      </c>
      <c r="E70" s="165">
        <v>0</v>
      </c>
      <c r="F70" s="68">
        <f t="shared" si="8"/>
        <v>0</v>
      </c>
      <c r="G70" s="68"/>
    </row>
    <row r="71" spans="1:7">
      <c r="A71" s="54" t="s">
        <v>281</v>
      </c>
      <c r="B71" s="20"/>
      <c r="C71" s="20">
        <v>0</v>
      </c>
      <c r="D71" s="20" t="s">
        <v>229</v>
      </c>
      <c r="E71" s="165">
        <v>0</v>
      </c>
      <c r="F71" s="68">
        <f t="shared" si="8"/>
        <v>0</v>
      </c>
      <c r="G71" s="68"/>
    </row>
    <row r="72" spans="1:7">
      <c r="A72" s="54" t="s">
        <v>282</v>
      </c>
      <c r="B72" s="20"/>
      <c r="C72" s="20">
        <v>0</v>
      </c>
      <c r="D72" s="20" t="s">
        <v>283</v>
      </c>
      <c r="E72" s="165">
        <v>0</v>
      </c>
      <c r="F72" s="68">
        <f t="shared" si="8"/>
        <v>0</v>
      </c>
      <c r="G72" s="68"/>
    </row>
    <row r="73" spans="1:7">
      <c r="A73" s="54" t="s">
        <v>284</v>
      </c>
      <c r="B73" s="20"/>
      <c r="C73" s="20">
        <v>0</v>
      </c>
      <c r="D73" s="20" t="s">
        <v>229</v>
      </c>
      <c r="E73" s="165">
        <v>0</v>
      </c>
      <c r="F73" s="68">
        <f t="shared" si="8"/>
        <v>0</v>
      </c>
      <c r="G73" s="68"/>
    </row>
    <row r="74" spans="1:7">
      <c r="A74" s="54" t="s">
        <v>285</v>
      </c>
      <c r="B74" s="20"/>
      <c r="C74" s="20">
        <v>0</v>
      </c>
      <c r="D74" s="20" t="s">
        <v>229</v>
      </c>
      <c r="E74" s="165">
        <v>0</v>
      </c>
      <c r="F74" s="68">
        <f t="shared" si="8"/>
        <v>0</v>
      </c>
      <c r="G74" s="68"/>
    </row>
    <row r="75" spans="1:7">
      <c r="A75" s="54" t="s">
        <v>286</v>
      </c>
      <c r="B75" s="20"/>
      <c r="C75" s="20">
        <v>0</v>
      </c>
      <c r="D75" s="20" t="s">
        <v>287</v>
      </c>
      <c r="E75" s="165">
        <v>0</v>
      </c>
      <c r="F75" s="68">
        <f t="shared" si="8"/>
        <v>0</v>
      </c>
      <c r="G75" s="68"/>
    </row>
    <row r="76" spans="1:7">
      <c r="A76" s="54" t="s">
        <v>288</v>
      </c>
      <c r="B76" s="20"/>
      <c r="C76" s="20">
        <v>0</v>
      </c>
      <c r="D76" s="20" t="s">
        <v>229</v>
      </c>
      <c r="E76" s="165">
        <v>0</v>
      </c>
      <c r="F76" s="68">
        <f t="shared" si="8"/>
        <v>0</v>
      </c>
      <c r="G76" s="68"/>
    </row>
    <row r="77" spans="1:7">
      <c r="A77" s="54" t="s">
        <v>289</v>
      </c>
      <c r="B77" s="20"/>
      <c r="C77" s="20">
        <v>0</v>
      </c>
      <c r="D77" s="20" t="s">
        <v>229</v>
      </c>
      <c r="E77" s="165">
        <v>0</v>
      </c>
      <c r="F77" s="68">
        <f t="shared" si="8"/>
        <v>0</v>
      </c>
      <c r="G77" s="68"/>
    </row>
    <row r="78" spans="1:7">
      <c r="A78" s="54" t="s">
        <v>290</v>
      </c>
      <c r="B78" s="20"/>
      <c r="C78" s="20">
        <v>0</v>
      </c>
      <c r="D78" s="20" t="s">
        <v>229</v>
      </c>
      <c r="E78" s="165">
        <v>0</v>
      </c>
      <c r="F78" s="68">
        <f t="shared" si="8"/>
        <v>0</v>
      </c>
      <c r="G78" s="68"/>
    </row>
    <row r="79" spans="1:7">
      <c r="A79" s="54" t="s">
        <v>291</v>
      </c>
      <c r="B79" s="20"/>
      <c r="C79" s="20">
        <v>0</v>
      </c>
      <c r="D79" s="20" t="s">
        <v>235</v>
      </c>
      <c r="E79" s="165">
        <v>0</v>
      </c>
      <c r="F79" s="68">
        <f t="shared" si="8"/>
        <v>0</v>
      </c>
      <c r="G79" s="68"/>
    </row>
    <row r="80" spans="1:7">
      <c r="A80" s="54" t="s">
        <v>292</v>
      </c>
      <c r="B80" s="20"/>
      <c r="C80" s="20">
        <v>0</v>
      </c>
      <c r="D80" s="20" t="s">
        <v>229</v>
      </c>
      <c r="E80" s="165">
        <v>0</v>
      </c>
      <c r="F80" s="68">
        <f t="shared" si="8"/>
        <v>0</v>
      </c>
      <c r="G80" s="68"/>
    </row>
    <row r="81" spans="1:7">
      <c r="A81" s="54" t="s">
        <v>293</v>
      </c>
      <c r="B81" s="20"/>
      <c r="C81" s="20">
        <v>0</v>
      </c>
      <c r="D81" s="20" t="s">
        <v>235</v>
      </c>
      <c r="E81" s="165">
        <v>0</v>
      </c>
      <c r="F81" s="68">
        <f t="shared" si="8"/>
        <v>0</v>
      </c>
      <c r="G81" s="68"/>
    </row>
    <row r="82" spans="1:7">
      <c r="A82" s="54" t="s">
        <v>294</v>
      </c>
      <c r="B82" s="20"/>
      <c r="C82" s="20">
        <v>0</v>
      </c>
      <c r="D82" s="20" t="s">
        <v>235</v>
      </c>
      <c r="E82" s="165">
        <v>0</v>
      </c>
      <c r="F82" s="68">
        <f t="shared" si="8"/>
        <v>0</v>
      </c>
      <c r="G82" s="68"/>
    </row>
    <row r="83" spans="1:7">
      <c r="A83" s="54" t="s">
        <v>295</v>
      </c>
      <c r="B83" s="20"/>
      <c r="C83" s="20">
        <v>0</v>
      </c>
      <c r="D83" s="20" t="s">
        <v>235</v>
      </c>
      <c r="E83" s="165">
        <v>0</v>
      </c>
      <c r="F83" s="68">
        <f t="shared" si="8"/>
        <v>0</v>
      </c>
      <c r="G83" s="68"/>
    </row>
    <row r="84" spans="1:7">
      <c r="A84" s="54" t="s">
        <v>296</v>
      </c>
      <c r="B84" s="20"/>
      <c r="C84" s="20">
        <v>0</v>
      </c>
      <c r="D84" s="20" t="s">
        <v>235</v>
      </c>
      <c r="E84" s="165">
        <v>0</v>
      </c>
      <c r="F84" s="68">
        <f t="shared" si="8"/>
        <v>0</v>
      </c>
      <c r="G84" s="68"/>
    </row>
    <row r="85" spans="1:7">
      <c r="A85" s="54" t="s">
        <v>297</v>
      </c>
      <c r="B85" s="20"/>
      <c r="C85" s="20">
        <v>0</v>
      </c>
      <c r="D85" s="20" t="s">
        <v>229</v>
      </c>
      <c r="E85" s="165">
        <v>0</v>
      </c>
      <c r="F85" s="68">
        <f t="shared" si="8"/>
        <v>0</v>
      </c>
      <c r="G85" s="68"/>
    </row>
    <row r="86" spans="1:7">
      <c r="A86" s="54" t="s">
        <v>298</v>
      </c>
      <c r="B86" s="20"/>
      <c r="C86" s="20">
        <v>0</v>
      </c>
      <c r="D86" s="20" t="s">
        <v>229</v>
      </c>
      <c r="E86" s="165">
        <v>0</v>
      </c>
      <c r="F86" s="68">
        <f t="shared" si="8"/>
        <v>0</v>
      </c>
      <c r="G86" s="68"/>
    </row>
    <row r="87" spans="1:7">
      <c r="A87" s="54"/>
      <c r="B87" s="20"/>
      <c r="C87" s="20"/>
      <c r="D87" s="20"/>
      <c r="E87" s="165">
        <v>0</v>
      </c>
      <c r="F87" s="20"/>
      <c r="G87" s="68"/>
    </row>
    <row r="88" spans="1:7">
      <c r="A88" s="55" t="s">
        <v>299</v>
      </c>
      <c r="B88" s="20"/>
      <c r="C88" s="20"/>
      <c r="D88" s="20"/>
      <c r="E88" s="165">
        <v>0</v>
      </c>
      <c r="F88" s="20"/>
      <c r="G88" s="67">
        <f>SUM(F89:F96)</f>
        <v>0</v>
      </c>
    </row>
    <row r="89" spans="1:7">
      <c r="A89" s="54" t="s">
        <v>300</v>
      </c>
      <c r="B89" s="20"/>
      <c r="C89" s="20">
        <v>0</v>
      </c>
      <c r="D89" s="20" t="s">
        <v>229</v>
      </c>
      <c r="E89" s="165">
        <v>0</v>
      </c>
      <c r="F89" s="68">
        <f t="shared" ref="F89:F96" si="9">C89*E89</f>
        <v>0</v>
      </c>
      <c r="G89" s="68"/>
    </row>
    <row r="90" spans="1:7">
      <c r="A90" s="54" t="s">
        <v>301</v>
      </c>
      <c r="B90" s="20"/>
      <c r="C90" s="20">
        <v>0</v>
      </c>
      <c r="D90" s="20" t="s">
        <v>229</v>
      </c>
      <c r="E90" s="165">
        <v>0</v>
      </c>
      <c r="F90" s="68">
        <f t="shared" si="9"/>
        <v>0</v>
      </c>
      <c r="G90" s="68"/>
    </row>
    <row r="91" spans="1:7">
      <c r="A91" s="54" t="s">
        <v>302</v>
      </c>
      <c r="B91" s="20"/>
      <c r="C91" s="20">
        <v>0</v>
      </c>
      <c r="D91" s="20" t="s">
        <v>229</v>
      </c>
      <c r="E91" s="165">
        <v>0</v>
      </c>
      <c r="F91" s="68">
        <f t="shared" si="9"/>
        <v>0</v>
      </c>
      <c r="G91" s="68"/>
    </row>
    <row r="92" spans="1:7">
      <c r="A92" s="54" t="s">
        <v>303</v>
      </c>
      <c r="B92" s="20"/>
      <c r="C92" s="20">
        <v>0</v>
      </c>
      <c r="D92" s="20" t="s">
        <v>229</v>
      </c>
      <c r="E92" s="165">
        <v>0</v>
      </c>
      <c r="F92" s="68">
        <f t="shared" si="9"/>
        <v>0</v>
      </c>
      <c r="G92" s="68"/>
    </row>
    <row r="93" spans="1:7">
      <c r="A93" s="54" t="s">
        <v>304</v>
      </c>
      <c r="B93" s="20"/>
      <c r="C93" s="20">
        <v>0</v>
      </c>
      <c r="D93" s="20" t="s">
        <v>229</v>
      </c>
      <c r="E93" s="165">
        <v>0</v>
      </c>
      <c r="F93" s="68">
        <f t="shared" si="9"/>
        <v>0</v>
      </c>
      <c r="G93" s="68"/>
    </row>
    <row r="94" spans="1:7">
      <c r="A94" s="54" t="s">
        <v>305</v>
      </c>
      <c r="B94" s="20"/>
      <c r="C94" s="20">
        <v>0</v>
      </c>
      <c r="D94" s="20" t="s">
        <v>229</v>
      </c>
      <c r="E94" s="165">
        <v>0</v>
      </c>
      <c r="F94" s="68">
        <f t="shared" si="9"/>
        <v>0</v>
      </c>
      <c r="G94" s="68"/>
    </row>
    <row r="95" spans="1:7">
      <c r="A95" s="54" t="s">
        <v>306</v>
      </c>
      <c r="B95" s="20"/>
      <c r="C95" s="20">
        <v>0</v>
      </c>
      <c r="D95" s="20" t="s">
        <v>137</v>
      </c>
      <c r="E95" s="165">
        <v>0</v>
      </c>
      <c r="F95" s="68">
        <f t="shared" si="9"/>
        <v>0</v>
      </c>
      <c r="G95" s="68"/>
    </row>
    <row r="96" spans="1:7">
      <c r="A96" s="54" t="s">
        <v>307</v>
      </c>
      <c r="B96" s="20"/>
      <c r="C96" s="20">
        <v>0</v>
      </c>
      <c r="D96" s="20" t="s">
        <v>229</v>
      </c>
      <c r="E96" s="165">
        <v>0</v>
      </c>
      <c r="F96" s="68">
        <f t="shared" si="9"/>
        <v>0</v>
      </c>
      <c r="G96" s="68"/>
    </row>
    <row r="97" spans="1:7">
      <c r="A97" s="54"/>
      <c r="B97" s="20"/>
      <c r="C97" s="20"/>
      <c r="D97" s="20"/>
      <c r="E97" s="165"/>
      <c r="F97" s="20"/>
      <c r="G97" s="68"/>
    </row>
    <row r="98" spans="1:7">
      <c r="A98" s="55" t="s">
        <v>308</v>
      </c>
      <c r="B98" s="20"/>
      <c r="C98" s="20"/>
      <c r="D98" s="20"/>
      <c r="E98" s="165"/>
      <c r="F98" s="20"/>
      <c r="G98" s="67">
        <f>SUM(F99:F103)</f>
        <v>0</v>
      </c>
    </row>
    <row r="99" spans="1:7">
      <c r="A99" s="54" t="s">
        <v>309</v>
      </c>
      <c r="B99" s="20"/>
      <c r="C99" s="20">
        <v>0</v>
      </c>
      <c r="D99" s="20" t="s">
        <v>229</v>
      </c>
      <c r="E99" s="165">
        <v>0</v>
      </c>
      <c r="F99" s="68">
        <f t="shared" ref="F99:F103" si="10">C99*E99</f>
        <v>0</v>
      </c>
      <c r="G99" s="68"/>
    </row>
    <row r="100" spans="1:7">
      <c r="A100" s="54" t="s">
        <v>310</v>
      </c>
      <c r="B100" s="20"/>
      <c r="C100" s="20">
        <v>0</v>
      </c>
      <c r="D100" s="20" t="s">
        <v>229</v>
      </c>
      <c r="E100" s="165">
        <v>0</v>
      </c>
      <c r="F100" s="68">
        <f t="shared" si="10"/>
        <v>0</v>
      </c>
      <c r="G100" s="68"/>
    </row>
    <row r="101" spans="1:7">
      <c r="A101" s="54" t="s">
        <v>311</v>
      </c>
      <c r="B101" s="20"/>
      <c r="C101" s="20">
        <v>0</v>
      </c>
      <c r="D101" s="20" t="s">
        <v>229</v>
      </c>
      <c r="E101" s="165">
        <v>0</v>
      </c>
      <c r="F101" s="68">
        <f t="shared" si="10"/>
        <v>0</v>
      </c>
      <c r="G101" s="68"/>
    </row>
    <row r="102" spans="1:7">
      <c r="A102" s="54" t="s">
        <v>312</v>
      </c>
      <c r="B102" s="20"/>
      <c r="C102" s="20">
        <v>0</v>
      </c>
      <c r="D102" s="20" t="s">
        <v>229</v>
      </c>
      <c r="E102" s="165">
        <v>0</v>
      </c>
      <c r="F102" s="68">
        <f t="shared" si="10"/>
        <v>0</v>
      </c>
      <c r="G102" s="68"/>
    </row>
    <row r="103" spans="1:7">
      <c r="A103" s="54" t="s">
        <v>313</v>
      </c>
      <c r="B103" s="20"/>
      <c r="C103" s="20">
        <v>0</v>
      </c>
      <c r="D103" s="20" t="s">
        <v>235</v>
      </c>
      <c r="E103" s="165">
        <v>0</v>
      </c>
      <c r="F103" s="68">
        <f t="shared" si="10"/>
        <v>0</v>
      </c>
      <c r="G103" s="68"/>
    </row>
    <row r="104" spans="1:7">
      <c r="A104" s="54"/>
      <c r="B104" s="20"/>
      <c r="C104" s="20"/>
      <c r="D104" s="20"/>
      <c r="E104" s="165">
        <v>0</v>
      </c>
      <c r="F104" s="20"/>
      <c r="G104" s="68"/>
    </row>
    <row r="105" spans="1:7">
      <c r="A105" s="55" t="s">
        <v>314</v>
      </c>
      <c r="B105" s="20"/>
      <c r="C105" s="20"/>
      <c r="D105" s="20"/>
      <c r="E105" s="165">
        <v>0</v>
      </c>
      <c r="F105" s="20"/>
      <c r="G105" s="67">
        <f>SUM(F106:F109)</f>
        <v>0</v>
      </c>
    </row>
    <row r="106" spans="1:7">
      <c r="A106" s="54" t="s">
        <v>315</v>
      </c>
      <c r="B106" s="20"/>
      <c r="C106" s="20">
        <v>0</v>
      </c>
      <c r="D106" s="20" t="s">
        <v>229</v>
      </c>
      <c r="E106" s="165">
        <v>0</v>
      </c>
      <c r="F106" s="68">
        <f t="shared" ref="F106:F109" si="11">C106*E106</f>
        <v>0</v>
      </c>
      <c r="G106" s="68"/>
    </row>
    <row r="107" spans="1:7">
      <c r="A107" s="54" t="s">
        <v>316</v>
      </c>
      <c r="B107" s="20"/>
      <c r="C107" s="20">
        <v>0</v>
      </c>
      <c r="D107" s="20" t="s">
        <v>229</v>
      </c>
      <c r="E107" s="165">
        <v>0</v>
      </c>
      <c r="F107" s="68">
        <f t="shared" si="11"/>
        <v>0</v>
      </c>
      <c r="G107" s="68"/>
    </row>
    <row r="108" spans="1:7">
      <c r="A108" s="54" t="s">
        <v>317</v>
      </c>
      <c r="B108" s="20"/>
      <c r="C108" s="20">
        <v>0</v>
      </c>
      <c r="D108" s="20" t="s">
        <v>229</v>
      </c>
      <c r="E108" s="165">
        <v>0</v>
      </c>
      <c r="F108" s="68">
        <f t="shared" si="11"/>
        <v>0</v>
      </c>
      <c r="G108" s="68"/>
    </row>
    <row r="109" spans="1:7">
      <c r="A109" s="54" t="s">
        <v>318</v>
      </c>
      <c r="B109" s="20"/>
      <c r="C109" s="20">
        <v>0</v>
      </c>
      <c r="D109" s="20" t="s">
        <v>229</v>
      </c>
      <c r="E109" s="165">
        <v>0</v>
      </c>
      <c r="F109" s="68">
        <f t="shared" si="11"/>
        <v>0</v>
      </c>
      <c r="G109" s="68"/>
    </row>
    <row r="110" spans="1:7">
      <c r="A110" s="20"/>
      <c r="B110" s="20"/>
      <c r="C110" s="20"/>
      <c r="D110" s="20"/>
      <c r="E110" s="165"/>
      <c r="F110" s="20"/>
      <c r="G110" s="68"/>
    </row>
    <row r="111" spans="1:7">
      <c r="A111" s="55" t="s">
        <v>319</v>
      </c>
      <c r="B111" s="20"/>
      <c r="C111" s="20">
        <v>0</v>
      </c>
      <c r="D111" s="20" t="s">
        <v>229</v>
      </c>
      <c r="E111" s="165">
        <v>0</v>
      </c>
      <c r="F111" s="68">
        <f t="shared" ref="F111" si="12">C111*E111</f>
        <v>0</v>
      </c>
      <c r="G111" s="67">
        <f>F111</f>
        <v>0</v>
      </c>
    </row>
    <row r="112" spans="1:7">
      <c r="A112" s="20"/>
      <c r="B112" s="20"/>
      <c r="C112" s="20"/>
      <c r="D112" s="20"/>
      <c r="E112" s="165"/>
      <c r="F112" s="20"/>
      <c r="G112" s="68"/>
    </row>
    <row r="113" spans="1:7">
      <c r="A113" s="55" t="s">
        <v>320</v>
      </c>
      <c r="B113" s="20"/>
      <c r="C113" s="161"/>
      <c r="D113" s="61"/>
      <c r="E113" s="165"/>
      <c r="F113" s="56"/>
      <c r="G113" s="66">
        <f>SUM(F114:F123)</f>
        <v>0</v>
      </c>
    </row>
    <row r="114" spans="1:7">
      <c r="A114" s="208"/>
      <c r="B114" s="20"/>
      <c r="C114" s="161">
        <v>0</v>
      </c>
      <c r="D114" s="61" t="s">
        <v>67</v>
      </c>
      <c r="E114" s="165">
        <v>0</v>
      </c>
      <c r="F114" s="63">
        <f t="shared" ref="F114:F123" si="13">C114*E114</f>
        <v>0</v>
      </c>
      <c r="G114" s="63"/>
    </row>
    <row r="115" spans="1:7">
      <c r="A115" s="208"/>
      <c r="B115" s="20"/>
      <c r="C115" s="161">
        <v>0</v>
      </c>
      <c r="D115" s="61" t="s">
        <v>67</v>
      </c>
      <c r="E115" s="165">
        <v>0</v>
      </c>
      <c r="F115" s="63">
        <f t="shared" si="13"/>
        <v>0</v>
      </c>
      <c r="G115" s="63"/>
    </row>
    <row r="116" spans="1:7">
      <c r="A116" s="208"/>
      <c r="B116" s="20"/>
      <c r="C116" s="161">
        <v>0</v>
      </c>
      <c r="D116" s="61" t="s">
        <v>67</v>
      </c>
      <c r="E116" s="165">
        <v>0</v>
      </c>
      <c r="F116" s="63">
        <f t="shared" si="13"/>
        <v>0</v>
      </c>
      <c r="G116" s="63"/>
    </row>
    <row r="117" spans="1:7">
      <c r="A117" s="208"/>
      <c r="B117" s="20"/>
      <c r="C117" s="161">
        <v>0</v>
      </c>
      <c r="D117" s="61" t="s">
        <v>67</v>
      </c>
      <c r="E117" s="165">
        <v>0</v>
      </c>
      <c r="F117" s="63">
        <f t="shared" si="13"/>
        <v>0</v>
      </c>
      <c r="G117" s="63"/>
    </row>
    <row r="118" spans="1:7">
      <c r="A118" s="208"/>
      <c r="B118" s="20"/>
      <c r="C118" s="161">
        <v>0</v>
      </c>
      <c r="D118" s="61" t="s">
        <v>67</v>
      </c>
      <c r="E118" s="165">
        <v>0</v>
      </c>
      <c r="F118" s="63">
        <f t="shared" si="13"/>
        <v>0</v>
      </c>
      <c r="G118" s="63"/>
    </row>
    <row r="119" spans="1:7">
      <c r="A119" s="208"/>
      <c r="B119" s="20"/>
      <c r="C119" s="161">
        <v>0</v>
      </c>
      <c r="D119" s="61" t="s">
        <v>67</v>
      </c>
      <c r="E119" s="165">
        <v>0</v>
      </c>
      <c r="F119" s="63">
        <f t="shared" si="13"/>
        <v>0</v>
      </c>
      <c r="G119" s="63"/>
    </row>
    <row r="120" spans="1:7">
      <c r="A120" s="208"/>
      <c r="B120" s="20"/>
      <c r="C120" s="161">
        <v>0</v>
      </c>
      <c r="D120" s="61" t="s">
        <v>67</v>
      </c>
      <c r="E120" s="165">
        <v>0</v>
      </c>
      <c r="F120" s="63">
        <f t="shared" si="13"/>
        <v>0</v>
      </c>
      <c r="G120" s="63"/>
    </row>
    <row r="121" spans="1:7">
      <c r="A121" s="208"/>
      <c r="B121" s="20"/>
      <c r="C121" s="161">
        <v>0</v>
      </c>
      <c r="D121" s="61" t="s">
        <v>67</v>
      </c>
      <c r="E121" s="165">
        <v>0</v>
      </c>
      <c r="F121" s="63">
        <f t="shared" si="13"/>
        <v>0</v>
      </c>
      <c r="G121" s="63"/>
    </row>
    <row r="122" spans="1:7">
      <c r="A122" s="208"/>
      <c r="B122" s="20"/>
      <c r="C122" s="161">
        <v>0</v>
      </c>
      <c r="D122" s="61" t="s">
        <v>67</v>
      </c>
      <c r="E122" s="165">
        <v>0</v>
      </c>
      <c r="F122" s="63">
        <f t="shared" si="13"/>
        <v>0</v>
      </c>
      <c r="G122" s="63"/>
    </row>
    <row r="123" spans="1:7">
      <c r="A123" s="208"/>
      <c r="B123" s="20"/>
      <c r="C123" s="161">
        <v>0</v>
      </c>
      <c r="D123" s="61" t="s">
        <v>67</v>
      </c>
      <c r="E123" s="165">
        <v>0</v>
      </c>
      <c r="F123" s="63">
        <f t="shared" si="13"/>
        <v>0</v>
      </c>
      <c r="G123" s="63"/>
    </row>
    <row r="124" spans="1:7">
      <c r="A124" s="54"/>
      <c r="B124" s="20"/>
      <c r="C124" s="20"/>
      <c r="D124" s="61"/>
      <c r="E124" s="165"/>
      <c r="F124" s="29"/>
      <c r="G124" s="63"/>
    </row>
    <row r="125" spans="1:7">
      <c r="A125" s="55" t="s">
        <v>321</v>
      </c>
      <c r="B125" s="20"/>
      <c r="C125" s="161"/>
      <c r="D125" s="61"/>
      <c r="E125" s="165"/>
      <c r="F125" s="56"/>
      <c r="G125" s="66">
        <f>SUM(F126:F135)</f>
        <v>0</v>
      </c>
    </row>
    <row r="126" spans="1:7">
      <c r="A126" s="208"/>
      <c r="B126" s="20"/>
      <c r="C126" s="161">
        <v>0</v>
      </c>
      <c r="D126" s="61" t="s">
        <v>67</v>
      </c>
      <c r="E126" s="165">
        <v>0</v>
      </c>
      <c r="F126" s="63">
        <f t="shared" ref="F126:F135" si="14">C126*E126</f>
        <v>0</v>
      </c>
      <c r="G126" s="63"/>
    </row>
    <row r="127" spans="1:7">
      <c r="A127" s="208"/>
      <c r="B127" s="20"/>
      <c r="C127" s="161">
        <v>0</v>
      </c>
      <c r="D127" s="61" t="s">
        <v>67</v>
      </c>
      <c r="E127" s="165">
        <v>0</v>
      </c>
      <c r="F127" s="63">
        <f t="shared" si="14"/>
        <v>0</v>
      </c>
      <c r="G127" s="63"/>
    </row>
    <row r="128" spans="1:7">
      <c r="A128" s="208"/>
      <c r="B128" s="20"/>
      <c r="C128" s="161">
        <v>0</v>
      </c>
      <c r="D128" s="61" t="s">
        <v>67</v>
      </c>
      <c r="E128" s="165">
        <v>0</v>
      </c>
      <c r="F128" s="63">
        <f t="shared" si="14"/>
        <v>0</v>
      </c>
      <c r="G128" s="63"/>
    </row>
    <row r="129" spans="1:7">
      <c r="A129" s="208"/>
      <c r="B129" s="20"/>
      <c r="C129" s="161">
        <v>0</v>
      </c>
      <c r="D129" s="61" t="s">
        <v>67</v>
      </c>
      <c r="E129" s="165">
        <v>0</v>
      </c>
      <c r="F129" s="63">
        <f t="shared" si="14"/>
        <v>0</v>
      </c>
      <c r="G129" s="63"/>
    </row>
    <row r="130" spans="1:7">
      <c r="A130" s="208"/>
      <c r="B130" s="20"/>
      <c r="C130" s="161">
        <v>0</v>
      </c>
      <c r="D130" s="61" t="s">
        <v>67</v>
      </c>
      <c r="E130" s="165">
        <v>0</v>
      </c>
      <c r="F130" s="63">
        <f t="shared" si="14"/>
        <v>0</v>
      </c>
      <c r="G130" s="63"/>
    </row>
    <row r="131" spans="1:7">
      <c r="A131" s="208"/>
      <c r="B131" s="20"/>
      <c r="C131" s="161">
        <v>0</v>
      </c>
      <c r="D131" s="61" t="s">
        <v>67</v>
      </c>
      <c r="E131" s="165">
        <v>0</v>
      </c>
      <c r="F131" s="63">
        <f t="shared" si="14"/>
        <v>0</v>
      </c>
      <c r="G131" s="63"/>
    </row>
    <row r="132" spans="1:7">
      <c r="A132" s="208"/>
      <c r="B132" s="20"/>
      <c r="C132" s="161">
        <v>0</v>
      </c>
      <c r="D132" s="61" t="s">
        <v>67</v>
      </c>
      <c r="E132" s="165">
        <v>0</v>
      </c>
      <c r="F132" s="63">
        <f t="shared" si="14"/>
        <v>0</v>
      </c>
      <c r="G132" s="63"/>
    </row>
    <row r="133" spans="1:7">
      <c r="A133" s="208"/>
      <c r="B133" s="20"/>
      <c r="C133" s="161">
        <v>0</v>
      </c>
      <c r="D133" s="61" t="s">
        <v>67</v>
      </c>
      <c r="E133" s="165">
        <v>0</v>
      </c>
      <c r="F133" s="63">
        <f t="shared" si="14"/>
        <v>0</v>
      </c>
      <c r="G133" s="63"/>
    </row>
    <row r="134" spans="1:7">
      <c r="A134" s="208"/>
      <c r="B134" s="20"/>
      <c r="C134" s="161">
        <v>0</v>
      </c>
      <c r="D134" s="61" t="s">
        <v>67</v>
      </c>
      <c r="E134" s="165">
        <v>0</v>
      </c>
      <c r="F134" s="63">
        <f t="shared" si="14"/>
        <v>0</v>
      </c>
      <c r="G134" s="63"/>
    </row>
    <row r="135" spans="1:7">
      <c r="A135" s="208"/>
      <c r="B135" s="20"/>
      <c r="C135" s="161">
        <v>0</v>
      </c>
      <c r="D135" s="61" t="s">
        <v>67</v>
      </c>
      <c r="E135" s="165">
        <v>0</v>
      </c>
      <c r="F135" s="63">
        <f t="shared" si="14"/>
        <v>0</v>
      </c>
      <c r="G135" s="63"/>
    </row>
  </sheetData>
  <pageMargins left="0.32" right="0.27" top="0.75" bottom="0.75" header="0.3" footer="0.3"/>
  <pageSetup orientation="portrait" errors="blank" horizontalDpi="4294967293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4.9989318521683403E-2"/>
  </sheetPr>
  <dimension ref="A1:L45"/>
  <sheetViews>
    <sheetView workbookViewId="0">
      <pane ySplit="5" topLeftCell="A6" activePane="bottomLeft" state="frozen"/>
      <selection pane="bottomLeft" activeCell="A43" sqref="A43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4.85546875" style="1" bestFit="1" customWidth="1"/>
    <col min="5" max="5" width="11.7109375" style="10" customWidth="1"/>
    <col min="6" max="6" width="10.85546875" style="13" customWidth="1"/>
    <col min="7" max="7" width="12.7109375" style="1" customWidth="1"/>
    <col min="8" max="16384" width="9.140625" style="1"/>
  </cols>
  <sheetData>
    <row r="1" spans="1:12" s="112" customFormat="1" ht="18">
      <c r="A1" s="113"/>
      <c r="E1" s="114"/>
      <c r="F1" s="115"/>
    </row>
    <row r="2" spans="1:12" ht="17.45">
      <c r="A2" s="7"/>
      <c r="G2" s="6"/>
    </row>
    <row r="3" spans="1:12" ht="18">
      <c r="A3" s="206" t="s">
        <v>322</v>
      </c>
      <c r="G3" s="6"/>
    </row>
    <row r="4" spans="1:12" s="24" customFormat="1" ht="18" customHeight="1">
      <c r="A4" s="23" t="s">
        <v>36</v>
      </c>
      <c r="B4" s="28">
        <f ca="1">TODAY()</f>
        <v>45812</v>
      </c>
      <c r="C4" s="28"/>
      <c r="E4" s="25"/>
      <c r="F4" s="26" t="s">
        <v>37</v>
      </c>
      <c r="G4" s="27"/>
    </row>
    <row r="5" spans="1:12" s="209" customFormat="1" ht="22.15" customHeight="1" thickBot="1">
      <c r="A5" s="8" t="s">
        <v>38</v>
      </c>
      <c r="B5" s="8" t="s">
        <v>61</v>
      </c>
      <c r="C5" s="8" t="s">
        <v>62</v>
      </c>
      <c r="D5" s="8" t="s">
        <v>63</v>
      </c>
      <c r="E5" s="148" t="s">
        <v>64</v>
      </c>
      <c r="F5" s="148" t="s">
        <v>65</v>
      </c>
      <c r="G5" s="8" t="s">
        <v>41</v>
      </c>
    </row>
    <row r="6" spans="1:12" s="20" customFormat="1" ht="18" customHeight="1" thickTop="1">
      <c r="A6" s="30" t="str">
        <f>'3.Furnishings Budget Detail '!A6</f>
        <v xml:space="preserve">Visual Display Boards </v>
      </c>
      <c r="E6" s="63"/>
      <c r="F6" s="29" t="e">
        <f t="shared" ref="F6:F20" si="0">G6/$G$21</f>
        <v>#DIV/0!</v>
      </c>
      <c r="G6" s="21">
        <f>'3.Furnishings Budget Detail '!G6</f>
        <v>0</v>
      </c>
      <c r="K6" s="48"/>
      <c r="L6" s="49"/>
    </row>
    <row r="7" spans="1:12" s="20" customFormat="1" ht="12">
      <c r="A7" s="34" t="str">
        <f>'3.Furnishings Budget Detail '!A14</f>
        <v xml:space="preserve">Identifying Devices </v>
      </c>
      <c r="B7" s="35"/>
      <c r="C7" s="35"/>
      <c r="D7" s="35"/>
      <c r="E7" s="64"/>
      <c r="F7" s="37" t="e">
        <f t="shared" si="0"/>
        <v>#DIV/0!</v>
      </c>
      <c r="G7" s="36">
        <f>'3.Furnishings Budget Detail '!G14</f>
        <v>0</v>
      </c>
    </row>
    <row r="8" spans="1:12" s="20" customFormat="1" ht="12">
      <c r="A8" s="30" t="str">
        <f>'3.Furnishings Budget Detail '!A20</f>
        <v xml:space="preserve">Storage Shelving </v>
      </c>
      <c r="E8" s="63"/>
      <c r="F8" s="29" t="e">
        <f t="shared" si="0"/>
        <v>#DIV/0!</v>
      </c>
      <c r="G8" s="21">
        <f>'3.Furnishings Budget Detail '!G20</f>
        <v>0</v>
      </c>
    </row>
    <row r="9" spans="1:12" s="20" customFormat="1" ht="12">
      <c r="A9" s="34" t="str">
        <f>'3.Furnishings Budget Detail '!A28</f>
        <v xml:space="preserve">Art </v>
      </c>
      <c r="B9" s="35"/>
      <c r="C9" s="35"/>
      <c r="D9" s="35"/>
      <c r="E9" s="64"/>
      <c r="F9" s="37" t="e">
        <f t="shared" si="0"/>
        <v>#DIV/0!</v>
      </c>
      <c r="G9" s="36">
        <f>'3.Furnishings Budget Detail '!G28</f>
        <v>0</v>
      </c>
      <c r="K9" s="48"/>
      <c r="L9" s="49"/>
    </row>
    <row r="10" spans="1:12" s="20" customFormat="1" ht="12">
      <c r="A10" s="30" t="str">
        <f>'3.Furnishings Budget Detail '!A35</f>
        <v xml:space="preserve">Manufactured Casework </v>
      </c>
      <c r="E10" s="63"/>
      <c r="F10" s="29" t="e">
        <f t="shared" si="0"/>
        <v>#DIV/0!</v>
      </c>
      <c r="G10" s="21">
        <f>'3.Furnishings Budget Detail '!G35</f>
        <v>0</v>
      </c>
      <c r="K10" s="48"/>
      <c r="L10" s="49"/>
    </row>
    <row r="11" spans="1:12" s="20" customFormat="1" ht="12">
      <c r="A11" s="34" t="str">
        <f>'3.Furnishings Budget Detail '!A40</f>
        <v xml:space="preserve">Furniture Accessories </v>
      </c>
      <c r="B11" s="35"/>
      <c r="C11" s="35"/>
      <c r="D11" s="35"/>
      <c r="E11" s="64"/>
      <c r="F11" s="37" t="e">
        <f t="shared" si="0"/>
        <v>#DIV/0!</v>
      </c>
      <c r="G11" s="36">
        <f>'3.Furnishings Budget Detail '!G40</f>
        <v>0</v>
      </c>
    </row>
    <row r="12" spans="1:12" s="20" customFormat="1" ht="12">
      <c r="A12" s="30" t="str">
        <f>'3.Furnishings Budget Detail '!A48</f>
        <v xml:space="preserve">Rugs &amp; Mats </v>
      </c>
      <c r="E12" s="63"/>
      <c r="F12" s="29" t="e">
        <f t="shared" si="0"/>
        <v>#DIV/0!</v>
      </c>
      <c r="G12" s="21">
        <f>'3.Furnishings Budget Detail '!G48</f>
        <v>0</v>
      </c>
      <c r="K12" s="48"/>
      <c r="L12" s="49"/>
    </row>
    <row r="13" spans="1:12" s="20" customFormat="1" ht="12">
      <c r="A13" s="34" t="str">
        <f>'3.Furnishings Budget Detail '!A53</f>
        <v xml:space="preserve">Window Treatments </v>
      </c>
      <c r="B13" s="35"/>
      <c r="C13" s="35"/>
      <c r="D13" s="35"/>
      <c r="E13" s="64"/>
      <c r="F13" s="37" t="e">
        <f t="shared" si="0"/>
        <v>#DIV/0!</v>
      </c>
      <c r="G13" s="36">
        <f>'3.Furnishings Budget Detail '!G53</f>
        <v>0</v>
      </c>
      <c r="K13" s="48"/>
      <c r="L13" s="49"/>
    </row>
    <row r="14" spans="1:12" s="20" customFormat="1" ht="12">
      <c r="A14" s="30" t="str">
        <f>'3.Furnishings Budget Detail '!A62</f>
        <v xml:space="preserve">Furniture </v>
      </c>
      <c r="E14" s="63"/>
      <c r="F14" s="29" t="e">
        <f t="shared" si="0"/>
        <v>#DIV/0!</v>
      </c>
      <c r="G14" s="21">
        <f>'3.Furnishings Budget Detail '!G62</f>
        <v>0</v>
      </c>
      <c r="K14" s="48"/>
      <c r="L14" s="49"/>
    </row>
    <row r="15" spans="1:12" s="20" customFormat="1" ht="12">
      <c r="A15" s="34" t="str">
        <f>'3.Furnishings Budget Detail '!A88</f>
        <v xml:space="preserve">Multiple Seating </v>
      </c>
      <c r="B15" s="35"/>
      <c r="C15" s="35"/>
      <c r="D15" s="35"/>
      <c r="E15" s="64"/>
      <c r="F15" s="37" t="e">
        <f t="shared" si="0"/>
        <v>#DIV/0!</v>
      </c>
      <c r="G15" s="36">
        <f>'3.Furnishings Budget Detail '!G88</f>
        <v>0</v>
      </c>
      <c r="K15" s="48"/>
      <c r="L15" s="49"/>
    </row>
    <row r="16" spans="1:12" s="20" customFormat="1" ht="12">
      <c r="A16" s="30" t="str">
        <f>'3.Furnishings Budget Detail '!A98</f>
        <v xml:space="preserve">Systems Furniture </v>
      </c>
      <c r="E16" s="63"/>
      <c r="F16" s="29" t="e">
        <f t="shared" si="0"/>
        <v>#DIV/0!</v>
      </c>
      <c r="G16" s="21">
        <f>'3.Furnishings Budget Detail '!G98</f>
        <v>0</v>
      </c>
    </row>
    <row r="17" spans="1:12" s="20" customFormat="1" ht="12">
      <c r="A17" s="34" t="str">
        <f>'3.Furnishings Budget Detail '!A105</f>
        <v xml:space="preserve">Interior Plants &amp; Planters </v>
      </c>
      <c r="B17" s="35"/>
      <c r="C17" s="35"/>
      <c r="D17" s="35"/>
      <c r="E17" s="64"/>
      <c r="F17" s="37" t="e">
        <f t="shared" si="0"/>
        <v>#DIV/0!</v>
      </c>
      <c r="G17" s="36">
        <f>'3.Furnishings Budget Detail '!G105</f>
        <v>0</v>
      </c>
      <c r="K17" s="48"/>
      <c r="L17" s="49"/>
    </row>
    <row r="18" spans="1:12" s="20" customFormat="1" ht="12">
      <c r="A18" s="55" t="str">
        <f>'3.Furnishings Budget Detail '!A111</f>
        <v xml:space="preserve">Furnishings Restoration &amp; Repair </v>
      </c>
      <c r="E18" s="63"/>
      <c r="F18" s="29" t="e">
        <f t="shared" si="0"/>
        <v>#DIV/0!</v>
      </c>
      <c r="G18" s="21">
        <f>'3.Furnishings Budget Detail '!G111</f>
        <v>0</v>
      </c>
      <c r="K18" s="48"/>
      <c r="L18" s="49"/>
    </row>
    <row r="19" spans="1:12" s="20" customFormat="1" ht="12">
      <c r="A19" s="34" t="str">
        <f>'3.Furnishings Budget Detail '!A113</f>
        <v>Misc. Furnishings 01</v>
      </c>
      <c r="B19" s="35"/>
      <c r="C19" s="35"/>
      <c r="D19" s="35"/>
      <c r="E19" s="64"/>
      <c r="F19" s="37" t="e">
        <f t="shared" si="0"/>
        <v>#DIV/0!</v>
      </c>
      <c r="G19" s="36">
        <f>'3.Furnishings Budget Detail '!G113</f>
        <v>0</v>
      </c>
    </row>
    <row r="20" spans="1:12" s="20" customFormat="1" ht="12">
      <c r="A20" s="240" t="str">
        <f>'3.Furnishings Budget Detail '!A125</f>
        <v>Misc. Furnishings 02</v>
      </c>
      <c r="B20" s="22"/>
      <c r="C20" s="22"/>
      <c r="D20" s="22"/>
      <c r="E20" s="65"/>
      <c r="F20" s="32" t="e">
        <f t="shared" si="0"/>
        <v>#DIV/0!</v>
      </c>
      <c r="G20" s="31">
        <f>'3.Furnishings Budget Detail '!G125</f>
        <v>0</v>
      </c>
      <c r="K20" s="48"/>
      <c r="L20" s="49"/>
    </row>
    <row r="21" spans="1:12" s="30" customFormat="1" ht="11.45">
      <c r="B21" s="40" t="s">
        <v>93</v>
      </c>
      <c r="E21" s="66">
        <f>SUM(E6:E20)</f>
        <v>0</v>
      </c>
      <c r="F21" s="39" t="e">
        <f>SUM(F6:F20)</f>
        <v>#DIV/0!</v>
      </c>
      <c r="G21" s="38">
        <f>SUM(G6:G20)</f>
        <v>0</v>
      </c>
    </row>
    <row r="22" spans="1:12" s="30" customFormat="1" ht="11.45">
      <c r="B22" s="40"/>
      <c r="E22" s="38"/>
      <c r="F22" s="39"/>
      <c r="G22" s="38"/>
    </row>
    <row r="23" spans="1:12" s="30" customFormat="1" ht="12">
      <c r="B23" s="41" t="s">
        <v>323</v>
      </c>
      <c r="E23" s="150">
        <v>0</v>
      </c>
      <c r="F23" s="129">
        <f>G21</f>
        <v>0</v>
      </c>
      <c r="G23" s="21">
        <f t="shared" ref="G23:G27" si="1">E23*F23</f>
        <v>0</v>
      </c>
    </row>
    <row r="24" spans="1:12" s="30" customFormat="1" ht="12">
      <c r="A24" s="34"/>
      <c r="B24" s="53" t="s">
        <v>324</v>
      </c>
      <c r="C24" s="35"/>
      <c r="D24" s="35"/>
      <c r="E24" s="36">
        <v>0</v>
      </c>
      <c r="F24" s="123">
        <f>F23+G23</f>
        <v>0</v>
      </c>
      <c r="G24" s="36">
        <f>E24</f>
        <v>0</v>
      </c>
    </row>
    <row r="25" spans="1:12" s="30" customFormat="1" ht="12">
      <c r="B25" s="41" t="s">
        <v>210</v>
      </c>
      <c r="E25" s="167">
        <v>0</v>
      </c>
      <c r="F25" s="129">
        <f t="shared" ref="F25:F27" si="2">F24+G24</f>
        <v>0</v>
      </c>
      <c r="G25" s="21">
        <f t="shared" si="1"/>
        <v>0</v>
      </c>
    </row>
    <row r="26" spans="1:12" s="30" customFormat="1" ht="12">
      <c r="A26" s="34"/>
      <c r="B26" s="53" t="s">
        <v>211</v>
      </c>
      <c r="C26" s="35"/>
      <c r="D26" s="35"/>
      <c r="E26" s="198">
        <v>0</v>
      </c>
      <c r="F26" s="131">
        <f t="shared" si="2"/>
        <v>0</v>
      </c>
      <c r="G26" s="36">
        <f t="shared" si="1"/>
        <v>0</v>
      </c>
    </row>
    <row r="27" spans="1:12" s="30" customFormat="1" ht="12">
      <c r="B27" s="41" t="s">
        <v>212</v>
      </c>
      <c r="E27" s="167">
        <v>0</v>
      </c>
      <c r="F27" s="129">
        <f t="shared" si="2"/>
        <v>0</v>
      </c>
      <c r="G27" s="21">
        <f t="shared" si="1"/>
        <v>0</v>
      </c>
    </row>
    <row r="28" spans="1:12" s="30" customFormat="1" ht="12">
      <c r="A28" s="34"/>
      <c r="B28" s="53" t="s">
        <v>97</v>
      </c>
      <c r="C28" s="35">
        <v>0</v>
      </c>
      <c r="D28" s="35" t="s">
        <v>213</v>
      </c>
      <c r="E28" s="198">
        <v>0</v>
      </c>
      <c r="F28" s="123">
        <f>F27+G27</f>
        <v>0</v>
      </c>
      <c r="G28" s="36">
        <f t="shared" ref="G28:G29" si="3">E28*F28</f>
        <v>0</v>
      </c>
    </row>
    <row r="29" spans="1:12">
      <c r="B29" s="41" t="s">
        <v>98</v>
      </c>
      <c r="E29" s="150">
        <v>0</v>
      </c>
      <c r="F29" s="129">
        <f t="shared" ref="F29" si="4">F28+G28</f>
        <v>0</v>
      </c>
      <c r="G29" s="21">
        <f t="shared" si="3"/>
        <v>0</v>
      </c>
    </row>
    <row r="30" spans="1:12">
      <c r="A30" s="200"/>
      <c r="B30" s="53" t="s">
        <v>214</v>
      </c>
      <c r="C30" s="51"/>
      <c r="D30" s="51"/>
      <c r="E30" s="199">
        <v>0</v>
      </c>
      <c r="F30" s="124">
        <f>F29+G29</f>
        <v>0</v>
      </c>
      <c r="G30" s="52">
        <f t="shared" ref="G30" si="5">E30*F30</f>
        <v>0</v>
      </c>
    </row>
    <row r="31" spans="1:12">
      <c r="B31" s="40" t="s">
        <v>325</v>
      </c>
      <c r="E31" s="14"/>
      <c r="G31" s="15">
        <f>SUM(G21:G30)</f>
        <v>0</v>
      </c>
    </row>
    <row r="32" spans="1:12" ht="16.5" customHeight="1">
      <c r="B32" s="41" t="s">
        <v>216</v>
      </c>
      <c r="D32" s="3"/>
      <c r="E32" s="146"/>
      <c r="F32" s="168"/>
      <c r="G32" s="15"/>
    </row>
    <row r="33" spans="1:7">
      <c r="B33" s="41" t="s">
        <v>52</v>
      </c>
      <c r="C33" s="5"/>
      <c r="D33" s="142"/>
      <c r="E33" s="169"/>
      <c r="F33" s="170"/>
      <c r="G33" s="171"/>
    </row>
    <row r="34" spans="1:7">
      <c r="B34" s="41"/>
      <c r="D34" s="3"/>
      <c r="G34" s="15">
        <f>SUM(G32:G33)</f>
        <v>0</v>
      </c>
    </row>
    <row r="35" spans="1:7" ht="14.45">
      <c r="B35" s="42" t="s">
        <v>326</v>
      </c>
      <c r="C35" s="125">
        <f>'Total Project Budget'!C25</f>
        <v>2000</v>
      </c>
      <c r="D35" s="3" t="s">
        <v>55</v>
      </c>
      <c r="E35" s="14">
        <f>G35/C35</f>
        <v>0</v>
      </c>
      <c r="F35" s="104" t="s">
        <v>101</v>
      </c>
      <c r="G35" s="45">
        <f>G31+G34</f>
        <v>0</v>
      </c>
    </row>
    <row r="36" spans="1:7" ht="14.45">
      <c r="A36" s="3"/>
      <c r="B36" s="42"/>
      <c r="D36" s="3"/>
      <c r="E36" s="43"/>
      <c r="F36" s="44"/>
      <c r="G36" s="15"/>
    </row>
    <row r="37" spans="1:7">
      <c r="A37" s="3"/>
    </row>
    <row r="38" spans="1:7">
      <c r="A38" s="47"/>
    </row>
    <row r="39" spans="1:7">
      <c r="A39" s="24"/>
    </row>
    <row r="40" spans="1:7">
      <c r="A40" s="24"/>
    </row>
    <row r="41" spans="1:7">
      <c r="A41" s="24"/>
    </row>
    <row r="42" spans="1:7">
      <c r="A42" s="24"/>
    </row>
    <row r="43" spans="1:7">
      <c r="A43" s="24"/>
    </row>
    <row r="44" spans="1:7">
      <c r="A44" s="24"/>
    </row>
    <row r="45" spans="1:7">
      <c r="A45" s="24"/>
    </row>
  </sheetData>
  <pageMargins left="0.32" right="0.27" top="0.75" bottom="0.75" header="0.3" footer="0.3"/>
  <pageSetup orientation="portrait" errors="blank" horizontalDpi="4294967293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1"/>
  <sheetViews>
    <sheetView workbookViewId="0">
      <pane ySplit="5" topLeftCell="A6" activePane="bottomLeft" state="frozen"/>
      <selection pane="bottomLeft" activeCell="E7" sqref="E7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4.85546875" style="1" bestFit="1" customWidth="1"/>
    <col min="5" max="5" width="10" style="172" customWidth="1"/>
    <col min="6" max="6" width="10.85546875" style="13" customWidth="1"/>
    <col min="7" max="7" width="11.28515625" style="1" customWidth="1"/>
    <col min="8" max="16384" width="9.140625" style="1"/>
  </cols>
  <sheetData>
    <row r="1" spans="1:12" s="112" customFormat="1" ht="18">
      <c r="A1" s="113"/>
      <c r="E1" s="174"/>
      <c r="F1" s="115"/>
    </row>
    <row r="2" spans="1:12" ht="17.45">
      <c r="A2" s="7"/>
      <c r="G2" s="6"/>
    </row>
    <row r="3" spans="1:12" ht="18">
      <c r="A3" s="206" t="s">
        <v>327</v>
      </c>
      <c r="G3" s="6"/>
    </row>
    <row r="4" spans="1:12" s="24" customFormat="1" ht="18" customHeight="1">
      <c r="A4" s="23" t="s">
        <v>36</v>
      </c>
      <c r="B4" s="28">
        <f ca="1">TODAY()</f>
        <v>45812</v>
      </c>
      <c r="C4" s="28"/>
      <c r="E4" s="175"/>
      <c r="F4" s="26" t="s">
        <v>37</v>
      </c>
      <c r="G4" s="27"/>
    </row>
    <row r="5" spans="1:12" s="209" customFormat="1" ht="22.15" customHeight="1" thickBot="1">
      <c r="A5" s="8" t="s">
        <v>38</v>
      </c>
      <c r="B5" s="8" t="s">
        <v>61</v>
      </c>
      <c r="C5" s="211" t="s">
        <v>62</v>
      </c>
      <c r="D5" s="8" t="s">
        <v>63</v>
      </c>
      <c r="E5" s="207" t="s">
        <v>64</v>
      </c>
      <c r="F5" s="148" t="s">
        <v>65</v>
      </c>
      <c r="G5" s="8" t="s">
        <v>41</v>
      </c>
    </row>
    <row r="6" spans="1:12" s="20" customFormat="1" ht="18" customHeight="1" thickTop="1">
      <c r="A6" s="30" t="s">
        <v>328</v>
      </c>
      <c r="C6" s="20">
        <v>0</v>
      </c>
      <c r="D6" s="20" t="s">
        <v>137</v>
      </c>
      <c r="E6" s="176">
        <v>0</v>
      </c>
      <c r="F6" s="29" t="e">
        <f t="shared" ref="F6" si="0">G6/$G$29</f>
        <v>#DIV/0!</v>
      </c>
      <c r="G6" s="21">
        <f t="shared" ref="G6" si="1">C6*E6</f>
        <v>0</v>
      </c>
      <c r="K6" s="48"/>
      <c r="L6" s="49"/>
    </row>
    <row r="7" spans="1:12" s="20" customFormat="1" ht="12">
      <c r="A7" s="34" t="s">
        <v>329</v>
      </c>
      <c r="B7" s="35"/>
      <c r="C7" s="35">
        <v>0</v>
      </c>
      <c r="D7" s="35" t="s">
        <v>137</v>
      </c>
      <c r="E7" s="100">
        <v>0</v>
      </c>
      <c r="F7" s="37" t="e">
        <f t="shared" ref="F7:F28" si="2">G7/$G$29</f>
        <v>#DIV/0!</v>
      </c>
      <c r="G7" s="36">
        <f t="shared" ref="G7:G28" si="3">C7*E7</f>
        <v>0</v>
      </c>
    </row>
    <row r="8" spans="1:12" s="20" customFormat="1" ht="12">
      <c r="A8" s="30" t="s">
        <v>330</v>
      </c>
      <c r="C8" s="20">
        <v>0</v>
      </c>
      <c r="D8" s="20" t="s">
        <v>137</v>
      </c>
      <c r="E8" s="176">
        <v>0</v>
      </c>
      <c r="F8" s="29" t="e">
        <f t="shared" si="2"/>
        <v>#DIV/0!</v>
      </c>
      <c r="G8" s="21">
        <f t="shared" si="3"/>
        <v>0</v>
      </c>
    </row>
    <row r="9" spans="1:12" s="20" customFormat="1" ht="12">
      <c r="A9" s="34" t="s">
        <v>331</v>
      </c>
      <c r="B9" s="35"/>
      <c r="C9" s="35">
        <v>0</v>
      </c>
      <c r="D9" s="35" t="s">
        <v>67</v>
      </c>
      <c r="E9" s="100">
        <v>0</v>
      </c>
      <c r="F9" s="37" t="e">
        <f t="shared" si="2"/>
        <v>#DIV/0!</v>
      </c>
      <c r="G9" s="36">
        <f t="shared" si="3"/>
        <v>0</v>
      </c>
      <c r="K9" s="48"/>
      <c r="L9" s="49"/>
    </row>
    <row r="10" spans="1:12" s="20" customFormat="1" ht="12">
      <c r="A10" s="30" t="s">
        <v>332</v>
      </c>
      <c r="C10" s="20">
        <v>0</v>
      </c>
      <c r="D10" s="20" t="s">
        <v>137</v>
      </c>
      <c r="E10" s="176">
        <v>0</v>
      </c>
      <c r="F10" s="29" t="e">
        <f t="shared" si="2"/>
        <v>#DIV/0!</v>
      </c>
      <c r="G10" s="21">
        <f t="shared" si="3"/>
        <v>0</v>
      </c>
      <c r="K10" s="48"/>
      <c r="L10" s="49"/>
    </row>
    <row r="11" spans="1:12" s="20" customFormat="1" ht="12">
      <c r="A11" s="34" t="s">
        <v>333</v>
      </c>
      <c r="B11" s="35"/>
      <c r="C11" s="35">
        <v>0</v>
      </c>
      <c r="D11" s="35" t="s">
        <v>137</v>
      </c>
      <c r="E11" s="100">
        <v>0</v>
      </c>
      <c r="F11" s="37" t="e">
        <f t="shared" si="2"/>
        <v>#DIV/0!</v>
      </c>
      <c r="G11" s="36">
        <f t="shared" si="3"/>
        <v>0</v>
      </c>
    </row>
    <row r="12" spans="1:12" s="20" customFormat="1" ht="12">
      <c r="A12" s="30" t="s">
        <v>334</v>
      </c>
      <c r="C12" s="20">
        <v>0</v>
      </c>
      <c r="D12" s="20" t="s">
        <v>137</v>
      </c>
      <c r="E12" s="176">
        <v>0</v>
      </c>
      <c r="F12" s="29" t="e">
        <f t="shared" si="2"/>
        <v>#DIV/0!</v>
      </c>
      <c r="G12" s="21">
        <f t="shared" si="3"/>
        <v>0</v>
      </c>
      <c r="K12" s="48"/>
      <c r="L12" s="49"/>
    </row>
    <row r="13" spans="1:12" s="20" customFormat="1" ht="12">
      <c r="A13" s="34" t="s">
        <v>335</v>
      </c>
      <c r="B13" s="35"/>
      <c r="C13" s="35">
        <v>0</v>
      </c>
      <c r="D13" s="35" t="s">
        <v>137</v>
      </c>
      <c r="E13" s="100">
        <v>0</v>
      </c>
      <c r="F13" s="37" t="e">
        <f t="shared" si="2"/>
        <v>#DIV/0!</v>
      </c>
      <c r="G13" s="36">
        <f t="shared" si="3"/>
        <v>0</v>
      </c>
      <c r="K13" s="48"/>
      <c r="L13" s="49"/>
    </row>
    <row r="14" spans="1:12" s="20" customFormat="1" ht="12">
      <c r="A14" s="30" t="s">
        <v>336</v>
      </c>
      <c r="C14" s="20">
        <v>0</v>
      </c>
      <c r="D14" s="20" t="s">
        <v>137</v>
      </c>
      <c r="E14" s="176">
        <v>0</v>
      </c>
      <c r="F14" s="29" t="e">
        <f t="shared" si="2"/>
        <v>#DIV/0!</v>
      </c>
      <c r="G14" s="21">
        <f t="shared" si="3"/>
        <v>0</v>
      </c>
      <c r="K14" s="48"/>
      <c r="L14" s="49"/>
    </row>
    <row r="15" spans="1:12" s="20" customFormat="1" ht="12">
      <c r="A15" s="34" t="s">
        <v>337</v>
      </c>
      <c r="B15" s="35"/>
      <c r="C15" s="35">
        <v>0</v>
      </c>
      <c r="D15" s="35" t="s">
        <v>137</v>
      </c>
      <c r="E15" s="100">
        <v>0</v>
      </c>
      <c r="F15" s="37" t="e">
        <f t="shared" si="2"/>
        <v>#DIV/0!</v>
      </c>
      <c r="G15" s="36">
        <f t="shared" si="3"/>
        <v>0</v>
      </c>
      <c r="K15" s="48"/>
      <c r="L15" s="49"/>
    </row>
    <row r="16" spans="1:12" s="20" customFormat="1" ht="12">
      <c r="A16" s="30" t="s">
        <v>338</v>
      </c>
      <c r="C16" s="20">
        <v>0</v>
      </c>
      <c r="D16" s="20" t="s">
        <v>137</v>
      </c>
      <c r="E16" s="176">
        <v>0</v>
      </c>
      <c r="F16" s="29" t="e">
        <f t="shared" si="2"/>
        <v>#DIV/0!</v>
      </c>
      <c r="G16" s="21">
        <f t="shared" si="3"/>
        <v>0</v>
      </c>
    </row>
    <row r="17" spans="1:12" s="20" customFormat="1" ht="12">
      <c r="A17" s="34" t="s">
        <v>339</v>
      </c>
      <c r="B17" s="35"/>
      <c r="C17" s="35">
        <v>0</v>
      </c>
      <c r="D17" s="35" t="s">
        <v>137</v>
      </c>
      <c r="E17" s="100">
        <v>0</v>
      </c>
      <c r="F17" s="37" t="e">
        <f t="shared" si="2"/>
        <v>#DIV/0!</v>
      </c>
      <c r="G17" s="36">
        <f t="shared" si="3"/>
        <v>0</v>
      </c>
      <c r="K17" s="48"/>
      <c r="L17" s="49"/>
    </row>
    <row r="18" spans="1:12" s="20" customFormat="1" ht="12">
      <c r="A18" s="30" t="s">
        <v>340</v>
      </c>
      <c r="C18" s="20">
        <v>0</v>
      </c>
      <c r="D18" s="20" t="s">
        <v>137</v>
      </c>
      <c r="E18" s="176">
        <v>0</v>
      </c>
      <c r="F18" s="29" t="e">
        <f t="shared" si="2"/>
        <v>#DIV/0!</v>
      </c>
      <c r="G18" s="21">
        <f t="shared" si="3"/>
        <v>0</v>
      </c>
      <c r="K18" s="48"/>
      <c r="L18" s="49"/>
    </row>
    <row r="19" spans="1:12" s="20" customFormat="1" ht="12">
      <c r="A19" s="34" t="s">
        <v>341</v>
      </c>
      <c r="B19" s="35"/>
      <c r="C19" s="35">
        <v>0</v>
      </c>
      <c r="D19" s="35" t="s">
        <v>137</v>
      </c>
      <c r="E19" s="100">
        <v>0</v>
      </c>
      <c r="F19" s="37" t="e">
        <f t="shared" si="2"/>
        <v>#DIV/0!</v>
      </c>
      <c r="G19" s="36">
        <f t="shared" si="3"/>
        <v>0</v>
      </c>
      <c r="L19" s="48"/>
    </row>
    <row r="20" spans="1:12" s="20" customFormat="1" ht="12">
      <c r="A20" s="30" t="s">
        <v>342</v>
      </c>
      <c r="C20" s="20">
        <v>0</v>
      </c>
      <c r="D20" s="20" t="s">
        <v>137</v>
      </c>
      <c r="E20" s="176">
        <v>0</v>
      </c>
      <c r="F20" s="29" t="e">
        <f t="shared" ref="F20:F21" si="4">G20/$G$29</f>
        <v>#DIV/0!</v>
      </c>
      <c r="G20" s="21">
        <f t="shared" ref="G20:G21" si="5">C20*E20</f>
        <v>0</v>
      </c>
      <c r="K20" s="48"/>
      <c r="L20" s="49"/>
    </row>
    <row r="21" spans="1:12" s="20" customFormat="1" ht="12">
      <c r="A21" s="34" t="s">
        <v>140</v>
      </c>
      <c r="B21" s="35"/>
      <c r="C21" s="35">
        <v>0</v>
      </c>
      <c r="D21" s="35" t="s">
        <v>137</v>
      </c>
      <c r="E21" s="100">
        <v>0</v>
      </c>
      <c r="F21" s="37" t="e">
        <f t="shared" si="4"/>
        <v>#DIV/0!</v>
      </c>
      <c r="G21" s="36">
        <f t="shared" si="5"/>
        <v>0</v>
      </c>
      <c r="L21" s="48"/>
    </row>
    <row r="22" spans="1:12" s="20" customFormat="1" ht="12">
      <c r="A22" s="30" t="s">
        <v>343</v>
      </c>
      <c r="C22" s="20">
        <v>0</v>
      </c>
      <c r="D22" s="20" t="s">
        <v>137</v>
      </c>
      <c r="E22" s="176">
        <v>0</v>
      </c>
      <c r="F22" s="29" t="e">
        <f t="shared" si="2"/>
        <v>#DIV/0!</v>
      </c>
      <c r="G22" s="21">
        <f t="shared" si="3"/>
        <v>0</v>
      </c>
      <c r="L22" s="48"/>
    </row>
    <row r="23" spans="1:12" s="20" customFormat="1" ht="12">
      <c r="A23" s="34" t="s">
        <v>344</v>
      </c>
      <c r="B23" s="35"/>
      <c r="C23" s="35">
        <v>0</v>
      </c>
      <c r="D23" s="35" t="s">
        <v>137</v>
      </c>
      <c r="E23" s="100">
        <v>0</v>
      </c>
      <c r="F23" s="37" t="e">
        <f t="shared" si="2"/>
        <v>#DIV/0!</v>
      </c>
      <c r="G23" s="36">
        <f t="shared" si="3"/>
        <v>0</v>
      </c>
      <c r="L23" s="48"/>
    </row>
    <row r="24" spans="1:12" s="20" customFormat="1" ht="12">
      <c r="A24" s="30" t="s">
        <v>345</v>
      </c>
      <c r="C24" s="20">
        <v>0</v>
      </c>
      <c r="D24" s="20" t="s">
        <v>137</v>
      </c>
      <c r="E24" s="176">
        <v>0</v>
      </c>
      <c r="F24" s="29" t="e">
        <f t="shared" si="2"/>
        <v>#DIV/0!</v>
      </c>
      <c r="G24" s="21">
        <f t="shared" si="3"/>
        <v>0</v>
      </c>
    </row>
    <row r="25" spans="1:12" s="20" customFormat="1" ht="12">
      <c r="A25" s="34" t="s">
        <v>346</v>
      </c>
      <c r="B25" s="35"/>
      <c r="C25" s="35">
        <v>0</v>
      </c>
      <c r="D25" s="35" t="s">
        <v>137</v>
      </c>
      <c r="E25" s="100">
        <v>0</v>
      </c>
      <c r="F25" s="37" t="e">
        <f t="shared" si="2"/>
        <v>#DIV/0!</v>
      </c>
      <c r="G25" s="36">
        <f t="shared" si="3"/>
        <v>0</v>
      </c>
      <c r="K25" s="48"/>
      <c r="L25" s="49"/>
    </row>
    <row r="26" spans="1:12" s="20" customFormat="1" ht="12">
      <c r="A26" s="30" t="s">
        <v>347</v>
      </c>
      <c r="C26" s="20">
        <v>0</v>
      </c>
      <c r="D26" s="20" t="s">
        <v>137</v>
      </c>
      <c r="E26" s="176">
        <v>0</v>
      </c>
      <c r="F26" s="29" t="e">
        <f t="shared" ref="F26:F27" si="6">G26/$G$29</f>
        <v>#DIV/0!</v>
      </c>
      <c r="G26" s="21">
        <f t="shared" ref="G26:G27" si="7">C26*E26</f>
        <v>0</v>
      </c>
      <c r="K26" s="48"/>
      <c r="L26" s="49"/>
    </row>
    <row r="27" spans="1:12" s="20" customFormat="1" ht="12">
      <c r="A27" s="34" t="s">
        <v>348</v>
      </c>
      <c r="B27" s="35"/>
      <c r="C27" s="35">
        <v>0</v>
      </c>
      <c r="D27" s="35" t="s">
        <v>137</v>
      </c>
      <c r="E27" s="100">
        <v>0</v>
      </c>
      <c r="F27" s="37" t="e">
        <f t="shared" si="6"/>
        <v>#DIV/0!</v>
      </c>
      <c r="G27" s="36">
        <f t="shared" si="7"/>
        <v>0</v>
      </c>
      <c r="K27" s="48"/>
      <c r="L27" s="49"/>
    </row>
    <row r="28" spans="1:12" s="20" customFormat="1" ht="12.6" thickBot="1">
      <c r="A28" s="69" t="s">
        <v>349</v>
      </c>
      <c r="B28" s="70"/>
      <c r="C28" s="70">
        <v>0</v>
      </c>
      <c r="D28" s="70" t="s">
        <v>137</v>
      </c>
      <c r="E28" s="177">
        <v>0</v>
      </c>
      <c r="F28" s="72" t="e">
        <f t="shared" si="2"/>
        <v>#DIV/0!</v>
      </c>
      <c r="G28" s="71">
        <f t="shared" si="3"/>
        <v>0</v>
      </c>
    </row>
    <row r="29" spans="1:12" s="30" customFormat="1" ht="11.45">
      <c r="B29" s="40" t="s">
        <v>93</v>
      </c>
      <c r="E29" s="178">
        <f>SUM(E6:E28)</f>
        <v>0</v>
      </c>
      <c r="F29" s="39" t="e">
        <f>SUM(F6:F28)</f>
        <v>#DIV/0!</v>
      </c>
      <c r="G29" s="38">
        <f>SUM(G6:G28)</f>
        <v>0</v>
      </c>
    </row>
    <row r="30" spans="1:12" s="30" customFormat="1" ht="11.45">
      <c r="E30" s="178"/>
      <c r="F30" s="39"/>
      <c r="G30" s="38"/>
    </row>
    <row r="31" spans="1:12" s="30" customFormat="1" ht="12">
      <c r="B31" s="41" t="s">
        <v>210</v>
      </c>
      <c r="E31" s="150">
        <v>0</v>
      </c>
      <c r="F31" s="96">
        <f>G29</f>
        <v>0</v>
      </c>
      <c r="G31" s="21">
        <f t="shared" ref="G31:G36" si="8">E31*F31</f>
        <v>0</v>
      </c>
    </row>
    <row r="32" spans="1:12" s="30" customFormat="1" ht="12">
      <c r="A32" s="34"/>
      <c r="B32" s="53" t="s">
        <v>211</v>
      </c>
      <c r="C32" s="35"/>
      <c r="D32" s="35"/>
      <c r="E32" s="198">
        <v>0</v>
      </c>
      <c r="F32" s="99">
        <f>F31+G31</f>
        <v>0</v>
      </c>
      <c r="G32" s="36">
        <f t="shared" si="8"/>
        <v>0</v>
      </c>
    </row>
    <row r="33" spans="1:7" s="30" customFormat="1" ht="12">
      <c r="B33" s="41" t="s">
        <v>212</v>
      </c>
      <c r="E33" s="150">
        <v>0</v>
      </c>
      <c r="F33" s="96">
        <f>F32+G32</f>
        <v>0</v>
      </c>
      <c r="G33" s="21">
        <f t="shared" si="8"/>
        <v>0</v>
      </c>
    </row>
    <row r="34" spans="1:7" s="30" customFormat="1" ht="12">
      <c r="A34" s="34"/>
      <c r="B34" s="53" t="s">
        <v>97</v>
      </c>
      <c r="C34" s="35">
        <v>0</v>
      </c>
      <c r="D34" s="35" t="s">
        <v>213</v>
      </c>
      <c r="E34" s="198">
        <v>0</v>
      </c>
      <c r="F34" s="99">
        <f>F33+G33</f>
        <v>0</v>
      </c>
      <c r="G34" s="36">
        <f t="shared" si="8"/>
        <v>0</v>
      </c>
    </row>
    <row r="35" spans="1:7">
      <c r="A35" s="3"/>
      <c r="B35" s="41" t="s">
        <v>98</v>
      </c>
      <c r="E35" s="150">
        <v>0</v>
      </c>
      <c r="F35" s="96">
        <f>F34+G34</f>
        <v>0</v>
      </c>
      <c r="G35" s="21">
        <f t="shared" si="8"/>
        <v>0</v>
      </c>
    </row>
    <row r="36" spans="1:7">
      <c r="A36" s="34"/>
      <c r="B36" s="53" t="s">
        <v>214</v>
      </c>
      <c r="C36" s="51"/>
      <c r="D36" s="51"/>
      <c r="E36" s="199">
        <v>0</v>
      </c>
      <c r="F36" s="101">
        <f>F35+G35</f>
        <v>0</v>
      </c>
      <c r="G36" s="52">
        <f t="shared" si="8"/>
        <v>0</v>
      </c>
    </row>
    <row r="37" spans="1:7">
      <c r="A37" s="3"/>
      <c r="B37" s="40" t="s">
        <v>350</v>
      </c>
      <c r="E37" s="179"/>
      <c r="G37" s="79">
        <f>SUM(G29:G36)</f>
        <v>0</v>
      </c>
    </row>
    <row r="38" spans="1:7" ht="16.5" customHeight="1">
      <c r="A38" s="3"/>
      <c r="B38" s="41" t="s">
        <v>216</v>
      </c>
      <c r="D38" s="3"/>
      <c r="F38" s="168"/>
      <c r="G38" s="15"/>
    </row>
    <row r="39" spans="1:7">
      <c r="A39" s="3"/>
      <c r="B39" s="41" t="s">
        <v>52</v>
      </c>
      <c r="C39" s="5"/>
      <c r="D39" s="142"/>
      <c r="E39" s="159"/>
      <c r="F39" s="170"/>
      <c r="G39" s="171"/>
    </row>
    <row r="40" spans="1:7">
      <c r="A40" s="3"/>
      <c r="B40" s="41"/>
      <c r="D40" s="3"/>
      <c r="G40" s="15">
        <f>SUM(G38:G39)</f>
        <v>0</v>
      </c>
    </row>
    <row r="41" spans="1:7" ht="14.45">
      <c r="A41" s="3"/>
      <c r="B41" s="42" t="s">
        <v>351</v>
      </c>
      <c r="C41" s="173">
        <f>'Total Project Budget'!C25</f>
        <v>2000</v>
      </c>
      <c r="D41" s="3" t="s">
        <v>55</v>
      </c>
      <c r="E41" s="151">
        <f>G41/C41</f>
        <v>0</v>
      </c>
      <c r="F41" s="104" t="s">
        <v>101</v>
      </c>
      <c r="G41" s="45">
        <f>G37+G40</f>
        <v>0</v>
      </c>
    </row>
    <row r="42" spans="1:7" ht="14.45">
      <c r="A42" s="3"/>
      <c r="B42" s="42"/>
      <c r="D42" s="3"/>
      <c r="E42" s="180"/>
      <c r="F42" s="44"/>
      <c r="G42" s="15"/>
    </row>
    <row r="43" spans="1:7">
      <c r="A43" s="3"/>
    </row>
    <row r="44" spans="1:7">
      <c r="A44" s="47"/>
    </row>
    <row r="45" spans="1:7">
      <c r="A45" s="24"/>
    </row>
    <row r="46" spans="1:7">
      <c r="A46" s="24"/>
    </row>
    <row r="47" spans="1:7">
      <c r="A47" s="24"/>
    </row>
    <row r="48" spans="1:7">
      <c r="A48" s="24"/>
    </row>
    <row r="49" spans="1:1">
      <c r="A49" s="24"/>
    </row>
    <row r="50" spans="1:1">
      <c r="A50" s="24"/>
    </row>
    <row r="51" spans="1:1">
      <c r="A51" s="24"/>
    </row>
  </sheetData>
  <pageMargins left="0.32" right="0.27" top="0.75" bottom="0.75" header="0.3" footer="0.3"/>
  <pageSetup orientation="portrait" errors="blank" r:id="rId1"/>
  <headerFooter>
    <oddFooter>&amp;L&amp;"Times New Roman,Italic"&amp;8&amp;F&amp;C&amp;"Times New Roman,Italic"&amp;8&amp;D&amp;R&amp;"Times New Roman,Italic"&amp;8page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81"/>
  <sheetViews>
    <sheetView workbookViewId="0">
      <pane ySplit="5" topLeftCell="A6" activePane="bottomLeft" state="frozen"/>
      <selection pane="bottomLeft" activeCell="E8" sqref="E8"/>
      <selection activeCell="A43" sqref="A43"/>
    </sheetView>
  </sheetViews>
  <sheetFormatPr defaultColWidth="9.140625" defaultRowHeight="13.9"/>
  <cols>
    <col min="1" max="1" width="37.42578125" style="1" customWidth="1"/>
    <col min="2" max="2" width="13.7109375" style="1" customWidth="1"/>
    <col min="3" max="3" width="7.42578125" style="1" customWidth="1"/>
    <col min="4" max="4" width="4.85546875" style="1" bestFit="1" customWidth="1"/>
    <col min="5" max="5" width="10" style="146" customWidth="1"/>
    <col min="6" max="6" width="10.85546875" style="10" customWidth="1"/>
    <col min="7" max="7" width="10.85546875" style="1" customWidth="1"/>
    <col min="8" max="16384" width="9.140625" style="1"/>
  </cols>
  <sheetData>
    <row r="1" spans="1:7" s="112" customFormat="1" ht="18">
      <c r="A1" s="113"/>
      <c r="E1" s="145"/>
      <c r="F1" s="114"/>
    </row>
    <row r="2" spans="1:7" ht="17.45">
      <c r="A2" s="7"/>
      <c r="G2" s="6"/>
    </row>
    <row r="3" spans="1:7" ht="18">
      <c r="A3" s="206" t="s">
        <v>352</v>
      </c>
      <c r="G3" s="6"/>
    </row>
    <row r="4" spans="1:7" s="24" customFormat="1" ht="18" customHeight="1">
      <c r="A4" s="23" t="s">
        <v>36</v>
      </c>
      <c r="B4" s="28">
        <f ca="1">TODAY()</f>
        <v>45812</v>
      </c>
      <c r="C4" s="28"/>
      <c r="E4" s="147"/>
      <c r="F4" s="108" t="s">
        <v>37</v>
      </c>
      <c r="G4" s="27"/>
    </row>
    <row r="5" spans="1:7" s="209" customFormat="1" ht="22.15" customHeight="1" thickBot="1">
      <c r="A5" s="8" t="s">
        <v>38</v>
      </c>
      <c r="B5" s="8" t="s">
        <v>61</v>
      </c>
      <c r="C5" s="211" t="s">
        <v>62</v>
      </c>
      <c r="D5" s="8" t="s">
        <v>63</v>
      </c>
      <c r="E5" s="207" t="s">
        <v>64</v>
      </c>
      <c r="F5" s="11" t="s">
        <v>93</v>
      </c>
      <c r="G5" s="8" t="s">
        <v>41</v>
      </c>
    </row>
    <row r="6" spans="1:7" ht="14.45" thickTop="1">
      <c r="A6" s="3" t="s">
        <v>353</v>
      </c>
      <c r="C6" s="186"/>
      <c r="E6" s="187"/>
      <c r="G6" s="14">
        <f>SUM(F7:F10)</f>
        <v>0</v>
      </c>
    </row>
    <row r="7" spans="1:7">
      <c r="A7" s="1" t="s">
        <v>354</v>
      </c>
      <c r="C7" s="186">
        <v>0</v>
      </c>
      <c r="D7" s="1" t="s">
        <v>235</v>
      </c>
      <c r="E7" s="187">
        <v>0</v>
      </c>
      <c r="F7" s="10">
        <f>C7*E7</f>
        <v>0</v>
      </c>
    </row>
    <row r="8" spans="1:7">
      <c r="A8" s="1" t="s">
        <v>355</v>
      </c>
      <c r="C8" s="186">
        <v>0</v>
      </c>
      <c r="D8" s="1" t="s">
        <v>235</v>
      </c>
      <c r="E8" s="187">
        <v>0</v>
      </c>
      <c r="F8" s="10">
        <f t="shared" ref="F8:F10" si="0">C8*E8</f>
        <v>0</v>
      </c>
    </row>
    <row r="9" spans="1:7">
      <c r="A9" s="1" t="s">
        <v>356</v>
      </c>
      <c r="C9" s="186">
        <v>0</v>
      </c>
      <c r="D9" s="1" t="s">
        <v>235</v>
      </c>
      <c r="E9" s="187">
        <v>0</v>
      </c>
      <c r="F9" s="10">
        <f t="shared" si="0"/>
        <v>0</v>
      </c>
    </row>
    <row r="10" spans="1:7">
      <c r="A10" s="1" t="s">
        <v>357</v>
      </c>
      <c r="C10" s="186">
        <v>0</v>
      </c>
      <c r="D10" s="1" t="s">
        <v>235</v>
      </c>
      <c r="E10" s="187">
        <v>0</v>
      </c>
      <c r="F10" s="10">
        <f t="shared" si="0"/>
        <v>0</v>
      </c>
    </row>
    <row r="11" spans="1:7">
      <c r="E11" s="1"/>
    </row>
    <row r="12" spans="1:7">
      <c r="A12" s="3" t="s">
        <v>358</v>
      </c>
      <c r="C12" s="186">
        <v>0</v>
      </c>
      <c r="E12" s="187"/>
      <c r="G12" s="14">
        <f>SUM(F13:F19)</f>
        <v>0</v>
      </c>
    </row>
    <row r="13" spans="1:7">
      <c r="A13" s="1" t="s">
        <v>359</v>
      </c>
      <c r="C13" s="186">
        <v>0</v>
      </c>
      <c r="D13" s="1" t="s">
        <v>235</v>
      </c>
      <c r="E13" s="187">
        <v>0</v>
      </c>
      <c r="F13" s="10">
        <f t="shared" ref="F13:F19" si="1">C13*E13</f>
        <v>0</v>
      </c>
    </row>
    <row r="14" spans="1:7">
      <c r="A14" s="1" t="s">
        <v>360</v>
      </c>
      <c r="C14" s="186">
        <v>0</v>
      </c>
      <c r="D14" s="1" t="s">
        <v>235</v>
      </c>
      <c r="E14" s="187">
        <v>0</v>
      </c>
      <c r="F14" s="10">
        <f t="shared" si="1"/>
        <v>0</v>
      </c>
    </row>
    <row r="15" spans="1:7">
      <c r="A15" s="1" t="s">
        <v>361</v>
      </c>
      <c r="C15" s="186">
        <v>0</v>
      </c>
      <c r="D15" s="1" t="s">
        <v>235</v>
      </c>
      <c r="E15" s="187">
        <v>0</v>
      </c>
      <c r="F15" s="10">
        <f t="shared" si="1"/>
        <v>0</v>
      </c>
    </row>
    <row r="16" spans="1:7">
      <c r="A16" s="1" t="s">
        <v>362</v>
      </c>
      <c r="C16" s="186">
        <v>0</v>
      </c>
      <c r="D16" s="1" t="s">
        <v>235</v>
      </c>
      <c r="E16" s="187">
        <v>0</v>
      </c>
      <c r="F16" s="10">
        <f t="shared" si="1"/>
        <v>0</v>
      </c>
    </row>
    <row r="17" spans="1:7">
      <c r="A17" s="1" t="s">
        <v>363</v>
      </c>
      <c r="C17" s="186">
        <v>0</v>
      </c>
      <c r="D17" s="1" t="s">
        <v>235</v>
      </c>
      <c r="E17" s="187">
        <v>0</v>
      </c>
      <c r="F17" s="10">
        <f t="shared" si="1"/>
        <v>0</v>
      </c>
    </row>
    <row r="18" spans="1:7">
      <c r="A18" s="1" t="s">
        <v>364</v>
      </c>
      <c r="C18" s="186">
        <v>0</v>
      </c>
      <c r="D18" s="1" t="s">
        <v>235</v>
      </c>
      <c r="E18" s="187">
        <v>0</v>
      </c>
      <c r="F18" s="10">
        <f t="shared" si="1"/>
        <v>0</v>
      </c>
    </row>
    <row r="19" spans="1:7">
      <c r="A19" s="1" t="s">
        <v>365</v>
      </c>
      <c r="C19" s="186">
        <v>0</v>
      </c>
      <c r="D19" s="1" t="s">
        <v>235</v>
      </c>
      <c r="E19" s="187">
        <v>0</v>
      </c>
      <c r="F19" s="10">
        <f t="shared" si="1"/>
        <v>0</v>
      </c>
    </row>
    <row r="20" spans="1:7">
      <c r="E20" s="1"/>
    </row>
    <row r="21" spans="1:7">
      <c r="A21" s="3" t="s">
        <v>366</v>
      </c>
      <c r="C21" s="186"/>
      <c r="E21" s="187"/>
      <c r="G21" s="14">
        <f>SUM(F22:F29)</f>
        <v>0</v>
      </c>
    </row>
    <row r="22" spans="1:7">
      <c r="A22" s="1" t="s">
        <v>367</v>
      </c>
      <c r="C22" s="186">
        <v>0</v>
      </c>
      <c r="D22" s="1" t="s">
        <v>235</v>
      </c>
      <c r="E22" s="187">
        <v>0</v>
      </c>
      <c r="F22" s="10">
        <f t="shared" ref="F22:F30" si="2">C22*E22</f>
        <v>0</v>
      </c>
    </row>
    <row r="23" spans="1:7">
      <c r="A23" s="1" t="s">
        <v>368</v>
      </c>
      <c r="C23" s="186">
        <v>0</v>
      </c>
      <c r="D23" s="1" t="s">
        <v>235</v>
      </c>
      <c r="E23" s="187">
        <v>0</v>
      </c>
      <c r="F23" s="10">
        <f t="shared" si="2"/>
        <v>0</v>
      </c>
    </row>
    <row r="24" spans="1:7">
      <c r="A24" s="1" t="s">
        <v>369</v>
      </c>
      <c r="C24" s="186">
        <v>0</v>
      </c>
      <c r="D24" s="1" t="s">
        <v>235</v>
      </c>
      <c r="E24" s="187">
        <v>0</v>
      </c>
      <c r="F24" s="10">
        <f t="shared" si="2"/>
        <v>0</v>
      </c>
    </row>
    <row r="25" spans="1:7">
      <c r="A25" s="1" t="s">
        <v>370</v>
      </c>
      <c r="C25" s="186">
        <v>0</v>
      </c>
      <c r="D25" s="1" t="s">
        <v>235</v>
      </c>
      <c r="E25" s="187">
        <v>0</v>
      </c>
      <c r="F25" s="10">
        <f t="shared" si="2"/>
        <v>0</v>
      </c>
    </row>
    <row r="26" spans="1:7">
      <c r="A26" s="1" t="s">
        <v>371</v>
      </c>
      <c r="C26" s="186">
        <v>0</v>
      </c>
      <c r="D26" s="1" t="s">
        <v>235</v>
      </c>
      <c r="E26" s="187">
        <v>0</v>
      </c>
      <c r="F26" s="10">
        <f t="shared" si="2"/>
        <v>0</v>
      </c>
    </row>
    <row r="27" spans="1:7">
      <c r="A27" s="1" t="s">
        <v>372</v>
      </c>
      <c r="C27" s="186">
        <v>0</v>
      </c>
      <c r="D27" s="1" t="s">
        <v>235</v>
      </c>
      <c r="E27" s="187">
        <v>0</v>
      </c>
      <c r="F27" s="10">
        <f t="shared" si="2"/>
        <v>0</v>
      </c>
    </row>
    <row r="28" spans="1:7">
      <c r="A28" s="1" t="s">
        <v>373</v>
      </c>
      <c r="C28" s="186">
        <v>0</v>
      </c>
      <c r="D28" s="1" t="s">
        <v>235</v>
      </c>
      <c r="E28" s="187">
        <v>0</v>
      </c>
      <c r="F28" s="10">
        <f t="shared" si="2"/>
        <v>0</v>
      </c>
    </row>
    <row r="29" spans="1:7">
      <c r="A29" s="1" t="s">
        <v>374</v>
      </c>
      <c r="C29" s="186">
        <v>0</v>
      </c>
      <c r="D29" s="1" t="s">
        <v>235</v>
      </c>
      <c r="E29" s="187">
        <v>0</v>
      </c>
      <c r="F29" s="10">
        <f t="shared" si="2"/>
        <v>0</v>
      </c>
    </row>
    <row r="30" spans="1:7">
      <c r="E30" s="1">
        <v>0</v>
      </c>
      <c r="F30" s="10">
        <f t="shared" si="2"/>
        <v>0</v>
      </c>
    </row>
    <row r="31" spans="1:7">
      <c r="A31" s="3" t="s">
        <v>375</v>
      </c>
      <c r="C31" s="186"/>
      <c r="E31" s="187"/>
      <c r="G31" s="14">
        <f>SUM(F32:F35)</f>
        <v>0</v>
      </c>
    </row>
    <row r="32" spans="1:7">
      <c r="A32" s="1" t="s">
        <v>376</v>
      </c>
      <c r="C32" s="186">
        <v>0</v>
      </c>
      <c r="D32" s="1" t="s">
        <v>235</v>
      </c>
      <c r="E32" s="187">
        <v>0</v>
      </c>
      <c r="F32" s="10">
        <f t="shared" ref="F32:F35" si="3">C32*E32</f>
        <v>0</v>
      </c>
    </row>
    <row r="33" spans="1:7">
      <c r="A33" s="1" t="s">
        <v>377</v>
      </c>
      <c r="C33" s="186">
        <v>0</v>
      </c>
      <c r="D33" s="1" t="s">
        <v>235</v>
      </c>
      <c r="E33" s="187">
        <v>0</v>
      </c>
      <c r="F33" s="10">
        <f t="shared" si="3"/>
        <v>0</v>
      </c>
    </row>
    <row r="34" spans="1:7">
      <c r="A34" s="1" t="s">
        <v>378</v>
      </c>
      <c r="C34" s="186">
        <v>0</v>
      </c>
      <c r="D34" s="1" t="s">
        <v>235</v>
      </c>
      <c r="E34" s="187">
        <v>0</v>
      </c>
      <c r="F34" s="10">
        <f t="shared" si="3"/>
        <v>0</v>
      </c>
    </row>
    <row r="35" spans="1:7">
      <c r="A35" s="1" t="s">
        <v>379</v>
      </c>
      <c r="C35" s="186">
        <v>0</v>
      </c>
      <c r="D35" s="1" t="s">
        <v>235</v>
      </c>
      <c r="E35" s="187">
        <v>0</v>
      </c>
      <c r="F35" s="10">
        <f t="shared" si="3"/>
        <v>0</v>
      </c>
    </row>
    <row r="36" spans="1:7">
      <c r="E36" s="1"/>
    </row>
    <row r="37" spans="1:7">
      <c r="A37" s="3" t="s">
        <v>380</v>
      </c>
      <c r="C37" s="186"/>
      <c r="E37" s="187"/>
      <c r="G37" s="14">
        <f>SUM(F38:F41)</f>
        <v>0</v>
      </c>
    </row>
    <row r="38" spans="1:7">
      <c r="A38" s="1" t="s">
        <v>381</v>
      </c>
      <c r="C38" s="186">
        <v>0</v>
      </c>
      <c r="D38" s="1" t="s">
        <v>235</v>
      </c>
      <c r="E38" s="187">
        <v>0</v>
      </c>
      <c r="F38" s="10">
        <f t="shared" ref="F38:F41" si="4">C38*E38</f>
        <v>0</v>
      </c>
    </row>
    <row r="39" spans="1:7">
      <c r="A39" s="1" t="s">
        <v>382</v>
      </c>
      <c r="C39" s="186">
        <v>0</v>
      </c>
      <c r="D39" s="1" t="s">
        <v>235</v>
      </c>
      <c r="E39" s="187">
        <v>0</v>
      </c>
      <c r="F39" s="10">
        <f t="shared" si="4"/>
        <v>0</v>
      </c>
    </row>
    <row r="40" spans="1:7">
      <c r="A40" s="1" t="s">
        <v>383</v>
      </c>
      <c r="C40" s="186">
        <v>0</v>
      </c>
      <c r="D40" s="1" t="s">
        <v>235</v>
      </c>
      <c r="E40" s="187">
        <v>0</v>
      </c>
      <c r="F40" s="10">
        <f t="shared" si="4"/>
        <v>0</v>
      </c>
    </row>
    <row r="41" spans="1:7">
      <c r="A41" s="1" t="s">
        <v>384</v>
      </c>
      <c r="C41" s="186">
        <v>0</v>
      </c>
      <c r="D41" s="1" t="s">
        <v>235</v>
      </c>
      <c r="E41" s="187">
        <v>0</v>
      </c>
      <c r="F41" s="10">
        <f t="shared" si="4"/>
        <v>0</v>
      </c>
    </row>
    <row r="42" spans="1:7">
      <c r="E42" s="1"/>
    </row>
    <row r="43" spans="1:7">
      <c r="A43" s="3" t="s">
        <v>385</v>
      </c>
      <c r="C43" s="186"/>
      <c r="E43" s="187"/>
      <c r="G43" s="14">
        <f>SUM(F44:F51)</f>
        <v>0</v>
      </c>
    </row>
    <row r="44" spans="1:7">
      <c r="A44" s="1" t="s">
        <v>386</v>
      </c>
      <c r="C44" s="186">
        <v>0</v>
      </c>
      <c r="D44" s="1" t="s">
        <v>235</v>
      </c>
      <c r="E44" s="187">
        <v>0</v>
      </c>
      <c r="F44" s="10">
        <f t="shared" ref="F44:F51" si="5">C44*E44</f>
        <v>0</v>
      </c>
    </row>
    <row r="45" spans="1:7">
      <c r="A45" s="1" t="s">
        <v>387</v>
      </c>
      <c r="C45" s="186">
        <v>0</v>
      </c>
      <c r="D45" s="1" t="s">
        <v>235</v>
      </c>
      <c r="E45" s="187">
        <v>0</v>
      </c>
      <c r="F45" s="10">
        <f t="shared" si="5"/>
        <v>0</v>
      </c>
    </row>
    <row r="46" spans="1:7">
      <c r="A46" s="1" t="s">
        <v>388</v>
      </c>
      <c r="C46" s="186">
        <v>0</v>
      </c>
      <c r="D46" s="1" t="s">
        <v>235</v>
      </c>
      <c r="E46" s="187">
        <v>0</v>
      </c>
      <c r="F46" s="10">
        <f t="shared" si="5"/>
        <v>0</v>
      </c>
    </row>
    <row r="47" spans="1:7">
      <c r="A47" s="1" t="s">
        <v>389</v>
      </c>
      <c r="C47" s="186">
        <v>0</v>
      </c>
      <c r="D47" s="1" t="s">
        <v>235</v>
      </c>
      <c r="E47" s="187">
        <v>0</v>
      </c>
      <c r="F47" s="10">
        <f t="shared" si="5"/>
        <v>0</v>
      </c>
    </row>
    <row r="48" spans="1:7">
      <c r="A48" s="1" t="s">
        <v>390</v>
      </c>
      <c r="C48" s="186">
        <v>0</v>
      </c>
      <c r="D48" s="1" t="s">
        <v>235</v>
      </c>
      <c r="E48" s="187">
        <v>0</v>
      </c>
      <c r="F48" s="10">
        <f t="shared" si="5"/>
        <v>0</v>
      </c>
    </row>
    <row r="49" spans="1:7">
      <c r="A49" s="1" t="s">
        <v>391</v>
      </c>
      <c r="C49" s="186">
        <v>0</v>
      </c>
      <c r="D49" s="1" t="s">
        <v>235</v>
      </c>
      <c r="E49" s="187">
        <v>0</v>
      </c>
      <c r="F49" s="10">
        <f t="shared" si="5"/>
        <v>0</v>
      </c>
    </row>
    <row r="50" spans="1:7">
      <c r="A50" s="1" t="s">
        <v>392</v>
      </c>
      <c r="C50" s="186">
        <v>0</v>
      </c>
      <c r="D50" s="1" t="s">
        <v>235</v>
      </c>
      <c r="E50" s="187">
        <v>0</v>
      </c>
      <c r="F50" s="10">
        <f t="shared" si="5"/>
        <v>0</v>
      </c>
    </row>
    <row r="51" spans="1:7">
      <c r="A51" s="1" t="s">
        <v>393</v>
      </c>
      <c r="C51" s="186">
        <v>0</v>
      </c>
      <c r="D51" s="1" t="s">
        <v>235</v>
      </c>
      <c r="E51" s="187">
        <v>0</v>
      </c>
      <c r="F51" s="10">
        <f t="shared" si="5"/>
        <v>0</v>
      </c>
    </row>
    <row r="52" spans="1:7">
      <c r="E52" s="1"/>
    </row>
    <row r="53" spans="1:7">
      <c r="A53" s="3" t="s">
        <v>394</v>
      </c>
      <c r="C53" s="186">
        <v>0</v>
      </c>
      <c r="E53" s="187">
        <v>0</v>
      </c>
      <c r="G53" s="14">
        <f>SUM(F54:F57)</f>
        <v>0</v>
      </c>
    </row>
    <row r="54" spans="1:7">
      <c r="A54" s="1" t="s">
        <v>395</v>
      </c>
      <c r="C54" s="186">
        <v>0</v>
      </c>
      <c r="D54" s="1" t="s">
        <v>235</v>
      </c>
      <c r="E54" s="187">
        <v>0</v>
      </c>
      <c r="F54" s="10">
        <f t="shared" ref="F54:F57" si="6">C54*E54</f>
        <v>0</v>
      </c>
    </row>
    <row r="55" spans="1:7">
      <c r="A55" s="1" t="s">
        <v>396</v>
      </c>
      <c r="C55" s="186">
        <v>0</v>
      </c>
      <c r="D55" s="1" t="s">
        <v>235</v>
      </c>
      <c r="E55" s="187">
        <v>0</v>
      </c>
      <c r="F55" s="10">
        <f t="shared" si="6"/>
        <v>0</v>
      </c>
    </row>
    <row r="56" spans="1:7">
      <c r="A56" s="1" t="s">
        <v>397</v>
      </c>
      <c r="C56" s="186">
        <v>0</v>
      </c>
      <c r="D56" s="1" t="s">
        <v>235</v>
      </c>
      <c r="E56" s="187">
        <v>0</v>
      </c>
      <c r="F56" s="10">
        <f t="shared" si="6"/>
        <v>0</v>
      </c>
    </row>
    <row r="57" spans="1:7">
      <c r="A57" s="1" t="s">
        <v>398</v>
      </c>
      <c r="C57" s="186">
        <v>0</v>
      </c>
      <c r="D57" s="1" t="s">
        <v>235</v>
      </c>
      <c r="E57" s="187">
        <v>0</v>
      </c>
      <c r="F57" s="10">
        <f t="shared" si="6"/>
        <v>0</v>
      </c>
    </row>
    <row r="58" spans="1:7">
      <c r="E58" s="1"/>
    </row>
    <row r="59" spans="1:7" s="3" customFormat="1">
      <c r="A59" s="3" t="s">
        <v>399</v>
      </c>
      <c r="B59" s="20"/>
      <c r="C59" s="161"/>
      <c r="D59" s="61"/>
      <c r="E59" s="165"/>
      <c r="F59" s="56"/>
      <c r="G59" s="66">
        <f>SUM(F60:F69)</f>
        <v>0</v>
      </c>
    </row>
    <row r="60" spans="1:7">
      <c r="A60" s="208"/>
      <c r="B60" s="20"/>
      <c r="C60" s="161">
        <v>0</v>
      </c>
      <c r="D60" s="61" t="s">
        <v>67</v>
      </c>
      <c r="E60" s="165">
        <v>0</v>
      </c>
      <c r="F60" s="63">
        <f t="shared" ref="F60:F69" si="7">C60*E60</f>
        <v>0</v>
      </c>
      <c r="G60" s="63"/>
    </row>
    <row r="61" spans="1:7">
      <c r="A61" s="208"/>
      <c r="B61" s="20"/>
      <c r="C61" s="161">
        <v>0</v>
      </c>
      <c r="D61" s="61" t="s">
        <v>67</v>
      </c>
      <c r="E61" s="165">
        <v>0</v>
      </c>
      <c r="F61" s="63">
        <f t="shared" si="7"/>
        <v>0</v>
      </c>
      <c r="G61" s="63"/>
    </row>
    <row r="62" spans="1:7">
      <c r="A62" s="208"/>
      <c r="B62" s="20"/>
      <c r="C62" s="161">
        <v>0</v>
      </c>
      <c r="D62" s="61" t="s">
        <v>67</v>
      </c>
      <c r="E62" s="165">
        <v>0</v>
      </c>
      <c r="F62" s="63">
        <f t="shared" si="7"/>
        <v>0</v>
      </c>
      <c r="G62" s="63"/>
    </row>
    <row r="63" spans="1:7">
      <c r="A63" s="208"/>
      <c r="B63" s="20"/>
      <c r="C63" s="161">
        <v>0</v>
      </c>
      <c r="D63" s="61" t="s">
        <v>67</v>
      </c>
      <c r="E63" s="165">
        <v>0</v>
      </c>
      <c r="F63" s="63">
        <f t="shared" si="7"/>
        <v>0</v>
      </c>
      <c r="G63" s="63"/>
    </row>
    <row r="64" spans="1:7">
      <c r="A64" s="208"/>
      <c r="B64" s="20"/>
      <c r="C64" s="161">
        <v>0</v>
      </c>
      <c r="D64" s="61" t="s">
        <v>67</v>
      </c>
      <c r="E64" s="165">
        <v>0</v>
      </c>
      <c r="F64" s="63">
        <f t="shared" si="7"/>
        <v>0</v>
      </c>
      <c r="G64" s="63"/>
    </row>
    <row r="65" spans="1:7">
      <c r="A65" s="208"/>
      <c r="B65" s="20"/>
      <c r="C65" s="161">
        <v>0</v>
      </c>
      <c r="D65" s="61" t="s">
        <v>67</v>
      </c>
      <c r="E65" s="165">
        <v>0</v>
      </c>
      <c r="F65" s="63">
        <f t="shared" si="7"/>
        <v>0</v>
      </c>
      <c r="G65" s="63"/>
    </row>
    <row r="66" spans="1:7">
      <c r="A66" s="208"/>
      <c r="B66" s="20"/>
      <c r="C66" s="161">
        <v>0</v>
      </c>
      <c r="D66" s="61" t="s">
        <v>67</v>
      </c>
      <c r="E66" s="165">
        <v>0</v>
      </c>
      <c r="F66" s="63">
        <f t="shared" si="7"/>
        <v>0</v>
      </c>
      <c r="G66" s="63"/>
    </row>
    <row r="67" spans="1:7">
      <c r="A67" s="208"/>
      <c r="B67" s="20"/>
      <c r="C67" s="161">
        <v>0</v>
      </c>
      <c r="D67" s="61" t="s">
        <v>67</v>
      </c>
      <c r="E67" s="165">
        <v>0</v>
      </c>
      <c r="F67" s="63">
        <f t="shared" si="7"/>
        <v>0</v>
      </c>
      <c r="G67" s="63"/>
    </row>
    <row r="68" spans="1:7">
      <c r="A68" s="208"/>
      <c r="B68" s="20"/>
      <c r="C68" s="161">
        <v>0</v>
      </c>
      <c r="D68" s="61" t="s">
        <v>67</v>
      </c>
      <c r="E68" s="165">
        <v>0</v>
      </c>
      <c r="F68" s="63">
        <f t="shared" si="7"/>
        <v>0</v>
      </c>
      <c r="G68" s="63"/>
    </row>
    <row r="69" spans="1:7">
      <c r="A69" s="208"/>
      <c r="B69" s="20"/>
      <c r="C69" s="161">
        <v>0</v>
      </c>
      <c r="D69" s="61" t="s">
        <v>67</v>
      </c>
      <c r="E69" s="165">
        <v>0</v>
      </c>
      <c r="F69" s="63">
        <f t="shared" si="7"/>
        <v>0</v>
      </c>
      <c r="G69" s="63"/>
    </row>
    <row r="70" spans="1:7">
      <c r="A70" s="54"/>
      <c r="B70" s="20"/>
      <c r="C70" s="20"/>
      <c r="D70" s="61"/>
      <c r="E70" s="165"/>
      <c r="F70" s="29"/>
      <c r="G70" s="63"/>
    </row>
    <row r="71" spans="1:7">
      <c r="A71" s="3" t="s">
        <v>400</v>
      </c>
      <c r="B71" s="20"/>
      <c r="C71" s="161"/>
      <c r="D71" s="61"/>
      <c r="E71" s="165"/>
      <c r="F71" s="56"/>
      <c r="G71" s="66">
        <f>SUM(F72:F81)</f>
        <v>0</v>
      </c>
    </row>
    <row r="72" spans="1:7">
      <c r="A72" s="208"/>
      <c r="B72" s="20"/>
      <c r="C72" s="161">
        <v>0</v>
      </c>
      <c r="D72" s="61" t="s">
        <v>67</v>
      </c>
      <c r="E72" s="165">
        <v>0</v>
      </c>
      <c r="F72" s="63">
        <f t="shared" ref="F72:F81" si="8">C72*E72</f>
        <v>0</v>
      </c>
      <c r="G72" s="63"/>
    </row>
    <row r="73" spans="1:7">
      <c r="A73" s="208"/>
      <c r="B73" s="20"/>
      <c r="C73" s="161">
        <v>0</v>
      </c>
      <c r="D73" s="61" t="s">
        <v>67</v>
      </c>
      <c r="E73" s="165">
        <v>0</v>
      </c>
      <c r="F73" s="63">
        <f t="shared" si="8"/>
        <v>0</v>
      </c>
      <c r="G73" s="63"/>
    </row>
    <row r="74" spans="1:7">
      <c r="A74" s="208"/>
      <c r="B74" s="20"/>
      <c r="C74" s="161">
        <v>0</v>
      </c>
      <c r="D74" s="61" t="s">
        <v>67</v>
      </c>
      <c r="E74" s="165">
        <v>0</v>
      </c>
      <c r="F74" s="63">
        <f t="shared" si="8"/>
        <v>0</v>
      </c>
      <c r="G74" s="63"/>
    </row>
    <row r="75" spans="1:7">
      <c r="A75" s="208"/>
      <c r="B75" s="20"/>
      <c r="C75" s="161">
        <v>0</v>
      </c>
      <c r="D75" s="61" t="s">
        <v>67</v>
      </c>
      <c r="E75" s="165">
        <v>0</v>
      </c>
      <c r="F75" s="63">
        <f t="shared" si="8"/>
        <v>0</v>
      </c>
      <c r="G75" s="63"/>
    </row>
    <row r="76" spans="1:7">
      <c r="A76" s="208"/>
      <c r="B76" s="20"/>
      <c r="C76" s="161">
        <v>0</v>
      </c>
      <c r="D76" s="61" t="s">
        <v>67</v>
      </c>
      <c r="E76" s="165">
        <v>0</v>
      </c>
      <c r="F76" s="63">
        <f t="shared" si="8"/>
        <v>0</v>
      </c>
      <c r="G76" s="63"/>
    </row>
    <row r="77" spans="1:7">
      <c r="A77" s="208"/>
      <c r="B77" s="20"/>
      <c r="C77" s="161">
        <v>0</v>
      </c>
      <c r="D77" s="61" t="s">
        <v>67</v>
      </c>
      <c r="E77" s="165">
        <v>0</v>
      </c>
      <c r="F77" s="63">
        <f t="shared" si="8"/>
        <v>0</v>
      </c>
      <c r="G77" s="63"/>
    </row>
    <row r="78" spans="1:7">
      <c r="A78" s="208"/>
      <c r="B78" s="20"/>
      <c r="C78" s="161">
        <v>0</v>
      </c>
      <c r="D78" s="61" t="s">
        <v>67</v>
      </c>
      <c r="E78" s="165">
        <v>0</v>
      </c>
      <c r="F78" s="63">
        <f t="shared" si="8"/>
        <v>0</v>
      </c>
      <c r="G78" s="63"/>
    </row>
    <row r="79" spans="1:7">
      <c r="A79" s="208"/>
      <c r="B79" s="20"/>
      <c r="C79" s="161">
        <v>0</v>
      </c>
      <c r="D79" s="61" t="s">
        <v>67</v>
      </c>
      <c r="E79" s="165">
        <v>0</v>
      </c>
      <c r="F79" s="63">
        <f t="shared" si="8"/>
        <v>0</v>
      </c>
      <c r="G79" s="63"/>
    </row>
    <row r="80" spans="1:7">
      <c r="A80" s="208"/>
      <c r="B80" s="20"/>
      <c r="C80" s="161">
        <v>0</v>
      </c>
      <c r="D80" s="61" t="s">
        <v>67</v>
      </c>
      <c r="E80" s="165">
        <v>0</v>
      </c>
      <c r="F80" s="63">
        <f t="shared" si="8"/>
        <v>0</v>
      </c>
      <c r="G80" s="63"/>
    </row>
    <row r="81" spans="1:7">
      <c r="A81" s="208"/>
      <c r="B81" s="20"/>
      <c r="C81" s="161">
        <v>0</v>
      </c>
      <c r="D81" s="61" t="s">
        <v>67</v>
      </c>
      <c r="E81" s="165">
        <v>0</v>
      </c>
      <c r="F81" s="63">
        <f t="shared" si="8"/>
        <v>0</v>
      </c>
      <c r="G81" s="63"/>
    </row>
  </sheetData>
  <pageMargins left="0.32" right="0.27" top="0.75" bottom="0.75" header="0.3" footer="0.3"/>
  <pageSetup orientation="portrait" errors="blank" r:id="rId1"/>
  <headerFooter>
    <oddFooter>&amp;L&amp;"Times New Roman,Italic"&amp;8&amp;F&amp;C&amp;"Times New Roman,Italic"&amp;8&amp;D&amp;R&amp;"Times New Roman,Italic"&amp;8page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1EE0238664004A9B0713DE3658EFB4" ma:contentTypeVersion="4" ma:contentTypeDescription="Create a new document." ma:contentTypeScope="" ma:versionID="847c0a8ef0a45f3f8eafa6a07911771e">
  <xsd:schema xmlns:xsd="http://www.w3.org/2001/XMLSchema" xmlns:xs="http://www.w3.org/2001/XMLSchema" xmlns:p="http://schemas.microsoft.com/office/2006/metadata/properties" xmlns:ns2="164accb3-102d-43ec-a9f4-08f90339b000" targetNamespace="http://schemas.microsoft.com/office/2006/metadata/properties" ma:root="true" ma:fieldsID="c3bcae6810bf483640e0ae893c159d50" ns2:_="">
    <xsd:import namespace="164accb3-102d-43ec-a9f4-08f90339b0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accb3-102d-43ec-a9f4-08f90339b0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FF0F65-47F6-4795-983C-3D111CC5BFD4}"/>
</file>

<file path=customXml/itemProps2.xml><?xml version="1.0" encoding="utf-8"?>
<ds:datastoreItem xmlns:ds="http://schemas.openxmlformats.org/officeDocument/2006/customXml" ds:itemID="{4EC8BB28-36A7-448B-8FA6-0F718032D6F0}"/>
</file>

<file path=customXml/itemProps3.xml><?xml version="1.0" encoding="utf-8"?>
<ds:datastoreItem xmlns:ds="http://schemas.openxmlformats.org/officeDocument/2006/customXml" ds:itemID="{8F47908E-F8F8-47EA-8062-A858584D7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</dc:creator>
  <cp:keywords/>
  <dc:description/>
  <cp:lastModifiedBy/>
  <cp:revision/>
  <dcterms:created xsi:type="dcterms:W3CDTF">2010-02-06T19:36:53Z</dcterms:created>
  <dcterms:modified xsi:type="dcterms:W3CDTF">2025-06-05T01:53:53Z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0x010100391EE0238664004A9B0713DE3658EFB4</vt:lpwstr>
  </property>
</Properties>
</file>